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3DEL13\Desktop\SI FINANCIA\01 SI FINANCIA\04 DISCOS\DISCOS 2023\12 SI FIN DISCO DICIEMBRE 2023\ESTADOS FINANCIEROS DESAGREGADOS\"/>
    </mc:Choice>
  </mc:AlternateContent>
  <xr:revisionPtr revIDLastSave="0" documentId="8_{52882F1F-8696-4074-8D53-CFD8390FC018}" xr6:coauthVersionLast="47" xr6:coauthVersionMax="47" xr10:uidLastSave="{00000000-0000-0000-0000-000000000000}"/>
  <bookViews>
    <workbookView xWindow="-120" yWindow="-120" windowWidth="24240" windowHeight="13020" xr2:uid="{65161BE5-B896-4D6E-BBF2-5280570776FF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7" i="1" l="1"/>
  <c r="H57" i="1"/>
  <c r="J51" i="1"/>
  <c r="H51" i="1"/>
  <c r="J47" i="1"/>
  <c r="H47" i="1"/>
  <c r="J37" i="1"/>
  <c r="H37" i="1"/>
  <c r="J33" i="1"/>
  <c r="H33" i="1"/>
  <c r="J23" i="1"/>
  <c r="H23" i="1"/>
  <c r="J20" i="1"/>
  <c r="H20" i="1"/>
  <c r="J12" i="1"/>
  <c r="J29" i="1" s="1"/>
  <c r="H12" i="1"/>
  <c r="J10" i="1"/>
  <c r="H10" i="1"/>
  <c r="K65" i="1" l="1"/>
  <c r="K53" i="1"/>
  <c r="K41" i="1"/>
  <c r="K28" i="1"/>
  <c r="J67" i="1"/>
  <c r="K67" i="1" s="1"/>
  <c r="K63" i="1"/>
  <c r="K57" i="1"/>
  <c r="K52" i="1"/>
  <c r="K10" i="1"/>
  <c r="K40" i="1"/>
  <c r="K36" i="1"/>
  <c r="K27" i="1"/>
  <c r="K11" i="1"/>
  <c r="K62" i="1"/>
  <c r="K46" i="1"/>
  <c r="K39" i="1"/>
  <c r="K26" i="1"/>
  <c r="K61" i="1"/>
  <c r="K45" i="1"/>
  <c r="K35" i="1"/>
  <c r="K22" i="1"/>
  <c r="K60" i="1"/>
  <c r="K56" i="1"/>
  <c r="K44" i="1"/>
  <c r="K25" i="1"/>
  <c r="K58" i="1"/>
  <c r="K48" i="1"/>
  <c r="K38" i="1"/>
  <c r="K29" i="1"/>
  <c r="K19" i="1"/>
  <c r="K59" i="1"/>
  <c r="K55" i="1"/>
  <c r="K49" i="1"/>
  <c r="K43" i="1"/>
  <c r="K34" i="1"/>
  <c r="K24" i="1"/>
  <c r="K21" i="1"/>
  <c r="K54" i="1"/>
  <c r="K42" i="1"/>
  <c r="K50" i="1"/>
  <c r="K33" i="1"/>
  <c r="K37" i="1"/>
  <c r="K20" i="1"/>
  <c r="K47" i="1"/>
  <c r="K23" i="1"/>
  <c r="H29" i="1"/>
  <c r="I37" i="1" s="1"/>
  <c r="H66" i="1"/>
  <c r="K12" i="1"/>
  <c r="J66" i="1"/>
  <c r="K66" i="1" s="1"/>
  <c r="I20" i="1" l="1"/>
  <c r="I57" i="1"/>
  <c r="I10" i="1"/>
  <c r="I23" i="1"/>
  <c r="I12" i="1"/>
  <c r="I66" i="1"/>
  <c r="I58" i="1"/>
  <c r="I63" i="1"/>
  <c r="H67" i="1"/>
  <c r="I67" i="1" s="1"/>
  <c r="I36" i="1"/>
  <c r="I11" i="1"/>
  <c r="I50" i="1"/>
  <c r="I38" i="1"/>
  <c r="I35" i="1"/>
  <c r="I22" i="1"/>
  <c r="I19" i="1"/>
  <c r="I21" i="1"/>
  <c r="I41" i="1"/>
  <c r="I29" i="1"/>
  <c r="I34" i="1"/>
  <c r="I24" i="1"/>
  <c r="I28" i="1"/>
  <c r="I26" i="1"/>
  <c r="I3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DELEGACION08</author>
  </authors>
  <commentList>
    <comment ref="H38" authorId="0" shapeId="0" xr:uid="{6A37E96C-1FEB-4887-B2C3-75169B753C6B}">
      <text>
        <r>
          <rPr>
            <b/>
            <sz val="9"/>
            <color indexed="81"/>
            <rFont val="Tahoma"/>
            <family val="2"/>
          </rPr>
          <t>DELEGACION08:</t>
        </r>
        <r>
          <rPr>
            <sz val="9"/>
            <color indexed="81"/>
            <rFont val="Tahoma"/>
            <family val="2"/>
          </rPr>
          <t xml:space="preserve">
AFIRME</t>
        </r>
      </text>
    </comment>
    <comment ref="J38" authorId="0" shapeId="0" xr:uid="{91F47321-5E20-459B-B4AC-603D62556A5A}">
      <text>
        <r>
          <rPr>
            <b/>
            <sz val="9"/>
            <color indexed="81"/>
            <rFont val="Tahoma"/>
            <family val="2"/>
          </rPr>
          <t>DELEGACION08:</t>
        </r>
        <r>
          <rPr>
            <sz val="9"/>
            <color indexed="81"/>
            <rFont val="Tahoma"/>
            <family val="2"/>
          </rPr>
          <t xml:space="preserve">
AFIRME</t>
        </r>
      </text>
    </comment>
  </commentList>
</comments>
</file>

<file path=xl/sharedStrings.xml><?xml version="1.0" encoding="utf-8"?>
<sst xmlns="http://schemas.openxmlformats.org/spreadsheetml/2006/main" count="66" uniqueCount="66">
  <si>
    <t>SISTEMA INTEGRAL DE FINANCIAMIENTO PARA EL DESARROLLO DE MICHOACÁN</t>
  </si>
  <si>
    <t>ESTADO DE ACTIVIDADES</t>
  </si>
  <si>
    <t xml:space="preserve"> DEL 01 DE ENERO AL 31 DE DICIEMBRE  DE 2023 Y 2022</t>
  </si>
  <si>
    <t>(CIFRAS EN PESOS)</t>
  </si>
  <si>
    <t>CONCEPTO</t>
  </si>
  <si>
    <t>2023</t>
  </si>
  <si>
    <t>2022</t>
  </si>
  <si>
    <t>INGRESOS Y OTROS BENEFICIOS</t>
  </si>
  <si>
    <t>PARTICIPACIONES Y APORTACIONES</t>
  </si>
  <si>
    <t>CONVENIOS - S. E.</t>
  </si>
  <si>
    <t>Ingresos De Gestión</t>
  </si>
  <si>
    <t>Impuestos</t>
  </si>
  <si>
    <t>Cuotas Y Aportaciones De Seguridad Social</t>
  </si>
  <si>
    <t xml:space="preserve">Contribuciones De Mejoras </t>
  </si>
  <si>
    <t>Derechos</t>
  </si>
  <si>
    <t>Productos</t>
  </si>
  <si>
    <t>Aprovechamientos</t>
  </si>
  <si>
    <t>Ingresos Por Venta De Bienes Y Prestación De Servicios</t>
  </si>
  <si>
    <t>Participaciones, Aportaciones, Convenios, Incentivos Derivados De La Colaboración Fiscal, Fondos Distintos De Aportaciones, Transferencias, Asignaciones, Subsidios Y Subvenciones, Y Pensiones Y Jubilaciones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</si>
  <si>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</si>
  <si>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</si>
  <si>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Otros Ingresos Y Beneficios</t>
  </si>
  <si>
    <t>Ingresos Financieros</t>
  </si>
  <si>
    <t>Incremento Por Variación De Inventarios</t>
  </si>
  <si>
    <t>Disminución Del Exceso De Estimaciones Por Pérdida O Deterioro U Obsolescencia</t>
  </si>
  <si>
    <t>Disminución Del Exceso De Provisiones</t>
  </si>
  <si>
    <t>Otros Ingresos Y Beneficios Varios</t>
  </si>
  <si>
    <t>TOTAL INGRESOS Y OTROS BENEFICIOS</t>
  </si>
  <si>
    <t>GASTOS Y OTRAS PERDIDAS</t>
  </si>
  <si>
    <t>Gastos De Funcionamiento</t>
  </si>
  <si>
    <t>Servicios Personales</t>
  </si>
  <si>
    <t>Materiales Y Suministros</t>
  </si>
  <si>
    <t>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</si>
  <si>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</si>
  <si>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</si>
  <si>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</si>
  <si>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</si>
  <si>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</si>
  <si>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</si>
  <si>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Contratos Análogos</t>
  </si>
  <si>
    <t>Transferencias A La Seguridad Social</t>
  </si>
  <si>
    <t>Donativos</t>
  </si>
  <si>
    <t>Transferencias Al Exterior</t>
  </si>
  <si>
    <t>Participaciones Y Aportaciones</t>
  </si>
  <si>
    <t>Participaciones</t>
  </si>
  <si>
    <t>Aportaciones</t>
  </si>
  <si>
    <t>Convenios</t>
  </si>
  <si>
    <t>Intereses, Comisiones Y Otros Gastos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</si>
  <si>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</si>
  <si>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</si>
  <si>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</si>
  <si>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</si>
  <si>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</si>
  <si>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Otros Gastos Y Perdidas Extraordinarias</t>
  </si>
  <si>
    <t>Estimaciones, Depreciaciones, Deterioros, Obsolescencia Y Amortizaciones</t>
  </si>
  <si>
    <t>Provisiones</t>
  </si>
  <si>
    <t>Disminución De Inventarios</t>
  </si>
  <si>
    <t>Aumento Por Insuficiencia De Estimaciones Por Pérdida O Deterioro U Obsolescencia</t>
  </si>
  <si>
    <t>Aumento Por Insuficiencia De Provisiones</t>
  </si>
  <si>
    <t>Otros Gastos</t>
  </si>
  <si>
    <t>Inversión Pública</t>
  </si>
  <si>
    <t>Inversión Pública No Capitalizable</t>
  </si>
  <si>
    <t>TOTAL GASTOS Y OTRAS PERDIDAS</t>
  </si>
  <si>
    <t xml:space="preserve">RESULTADO DEL EJERCICIO AHORRO / DESAHORRO </t>
  </si>
  <si>
    <t>“BAJO PROTESTA DE DECIR VERDAD DECLARAMOS QUE LOS ESTADOS FINANCIEROS Y SUS NOTAS, SON RAZONABLEMENTE CORRECTOS Y SON RESPONSABILIDAD DEL EMISOR”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</si>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</sst>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name val="Arial"/>
      <family val="2"/>
    </font>
    <font>
      <sz val="10"/>
      <name val="Arial Narrow"/>
      <family val="2"/>
    </font>
    <font>
      <b/>
      <sz val="10"/>
      <name val="Arial Narrow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9"/>
      <name val="Arial Narrow"/>
      <family val="2"/>
    </font>
    <font>
      <b/>
      <sz val="14"/>
      <name val="Arial Narrow"/>
      <family val="2"/>
    </font>
    <font>
      <b/>
      <sz val="14"/>
      <name val="Arial"/>
      <family val="2"/>
    </font>
    <font>
      <b/>
      <sz val="13"/>
      <name val="Arial Narrow"/>
      <family val="2"/>
    </font>
    <font>
      <b/>
      <sz val="13"/>
      <name val="Arial"/>
      <family val="2"/>
    </font>
    <font>
      <b/>
      <sz val="8"/>
      <name val="Arial Narrow"/>
      <family val="2"/>
    </font>
    <font>
      <b/>
      <sz val="8"/>
      <name val="Arial"/>
      <family val="2"/>
    </font>
    <font>
      <sz val="14"/>
      <name val="Arial"/>
      <family val="2"/>
    </font>
    <font>
      <sz val="11"/>
      <name val="Arial Narrow"/>
      <family val="2"/>
    </font>
    <font>
      <b/>
      <sz val="12"/>
      <name val="Arial"/>
      <family val="2"/>
    </font>
    <font>
      <sz val="14"/>
      <name val="Arial Narrow"/>
      <family val="2"/>
    </font>
    <font>
      <sz val="10"/>
      <name val="Arial"/>
      <family val="2"/>
    </font>
    <font>
      <sz val="9"/>
      <name val="Calibri"/>
      <family val="2"/>
      <scheme val="minor"/>
    </font>
    <font>
      <sz val="9"/>
      <name val="Arial Narrow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9">
    <xf numFmtId="0" fontId="0" fillId="0" borderId="0" xfId="0"/>
    <xf numFmtId="0" fontId="2" fillId="0" borderId="0" xfId="0" applyFont="1" applyAlignment="1">
      <alignment horizontal="center"/>
    </xf>
    <xf numFmtId="44" fontId="3" fillId="0" borderId="0" xfId="1" applyFont="1" applyFill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0" fontId="6" fillId="0" borderId="0" xfId="0" applyNumberFormat="1" applyFont="1" applyAlignment="1">
      <alignment horizontal="center"/>
    </xf>
    <xf numFmtId="42" fontId="4" fillId="0" borderId="0" xfId="0" applyNumberFormat="1" applyFont="1" applyAlignment="1">
      <alignment horizontal="center"/>
    </xf>
    <xf numFmtId="10" fontId="7" fillId="0" borderId="0" xfId="0" applyNumberFormat="1" applyFont="1" applyAlignment="1">
      <alignment horizontal="center"/>
    </xf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12" fillId="0" borderId="0" xfId="0" applyFont="1"/>
    <xf numFmtId="0" fontId="13" fillId="0" borderId="0" xfId="0" applyFont="1"/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7" fontId="9" fillId="0" borderId="1" xfId="0" quotePrefix="1" applyNumberFormat="1" applyFont="1" applyBorder="1" applyAlignment="1">
      <alignment horizontal="center" vertical="center" wrapText="1"/>
    </xf>
    <xf numFmtId="17" fontId="9" fillId="0" borderId="3" xfId="0" quotePrefix="1" applyNumberFormat="1" applyFont="1" applyBorder="1" applyAlignment="1">
      <alignment horizontal="center" vertical="center" wrapText="1"/>
    </xf>
    <xf numFmtId="49" fontId="9" fillId="0" borderId="1" xfId="0" quotePrefix="1" applyNumberFormat="1" applyFont="1" applyBorder="1" applyAlignment="1">
      <alignment horizontal="center" vertical="center"/>
    </xf>
    <xf numFmtId="49" fontId="9" fillId="0" borderId="3" xfId="0" quotePrefix="1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17" fontId="9" fillId="0" borderId="5" xfId="0" quotePrefix="1" applyNumberFormat="1" applyFont="1" applyBorder="1" applyAlignment="1">
      <alignment horizontal="center" vertical="center" wrapText="1"/>
    </xf>
    <xf numFmtId="17" fontId="9" fillId="0" borderId="6" xfId="0" quotePrefix="1" applyNumberFormat="1" applyFont="1" applyBorder="1" applyAlignment="1">
      <alignment horizontal="center" vertical="center" wrapText="1"/>
    </xf>
    <xf numFmtId="49" fontId="9" fillId="0" borderId="5" xfId="0" quotePrefix="1" applyNumberFormat="1" applyFont="1" applyBorder="1" applyAlignment="1">
      <alignment horizontal="center" vertical="center"/>
    </xf>
    <xf numFmtId="49" fontId="9" fillId="0" borderId="6" xfId="0" quotePrefix="1" applyNumberFormat="1" applyFont="1" applyBorder="1" applyAlignment="1">
      <alignment horizontal="center" vertical="center"/>
    </xf>
    <xf numFmtId="0" fontId="9" fillId="0" borderId="1" xfId="0" applyFont="1" applyBorder="1"/>
    <xf numFmtId="44" fontId="9" fillId="0" borderId="2" xfId="1" applyFont="1" applyFill="1" applyBorder="1"/>
    <xf numFmtId="0" fontId="14" fillId="0" borderId="2" xfId="0" applyFont="1" applyBorder="1"/>
    <xf numFmtId="42" fontId="14" fillId="0" borderId="1" xfId="0" applyNumberFormat="1" applyFont="1" applyBorder="1" applyAlignment="1">
      <alignment horizontal="right"/>
    </xf>
    <xf numFmtId="10" fontId="14" fillId="0" borderId="3" xfId="1" applyNumberFormat="1" applyFont="1" applyFill="1" applyBorder="1"/>
    <xf numFmtId="0" fontId="14" fillId="0" borderId="1" xfId="0" applyFont="1" applyBorder="1" applyAlignment="1">
      <alignment horizontal="right"/>
    </xf>
    <xf numFmtId="10" fontId="14" fillId="0" borderId="3" xfId="0" applyNumberFormat="1" applyFont="1" applyBorder="1"/>
    <xf numFmtId="0" fontId="3" fillId="0" borderId="0" xfId="0" applyFont="1"/>
    <xf numFmtId="0" fontId="14" fillId="0" borderId="4" xfId="0" applyFont="1" applyBorder="1"/>
    <xf numFmtId="44" fontId="9" fillId="0" borderId="0" xfId="1" applyFont="1" applyFill="1" applyBorder="1"/>
    <xf numFmtId="0" fontId="9" fillId="0" borderId="0" xfId="0" applyFont="1"/>
    <xf numFmtId="42" fontId="9" fillId="0" borderId="4" xfId="0" applyNumberFormat="1" applyFont="1" applyBorder="1" applyAlignment="1">
      <alignment horizontal="right"/>
    </xf>
    <xf numFmtId="10" fontId="9" fillId="0" borderId="7" xfId="0" applyNumberFormat="1" applyFont="1" applyBorder="1"/>
    <xf numFmtId="44" fontId="14" fillId="0" borderId="0" xfId="1" applyFont="1" applyFill="1" applyBorder="1"/>
    <xf numFmtId="0" fontId="14" fillId="0" borderId="0" xfId="0" applyFont="1"/>
    <xf numFmtId="42" fontId="14" fillId="0" borderId="4" xfId="1" applyNumberFormat="1" applyFont="1" applyFill="1" applyBorder="1" applyAlignment="1">
      <alignment horizontal="right"/>
    </xf>
    <xf numFmtId="10" fontId="14" fillId="0" borderId="7" xfId="0" applyNumberFormat="1" applyFont="1" applyBorder="1"/>
    <xf numFmtId="41" fontId="14" fillId="0" borderId="4" xfId="1" applyNumberFormat="1" applyFont="1" applyFill="1" applyBorder="1" applyAlignment="1">
      <alignment horizontal="right"/>
    </xf>
    <xf numFmtId="3" fontId="9" fillId="0" borderId="4" xfId="0" applyNumberFormat="1" applyFont="1" applyBorder="1" applyAlignment="1">
      <alignment horizontal="right"/>
    </xf>
    <xf numFmtId="3" fontId="9" fillId="0" borderId="7" xfId="0" applyNumberFormat="1" applyFont="1" applyBorder="1"/>
    <xf numFmtId="41" fontId="9" fillId="0" borderId="7" xfId="0" applyNumberFormat="1" applyFont="1" applyBorder="1"/>
    <xf numFmtId="44" fontId="15" fillId="0" borderId="0" xfId="1" applyFont="1" applyFill="1"/>
    <xf numFmtId="3" fontId="14" fillId="0" borderId="4" xfId="1" applyNumberFormat="1" applyFont="1" applyFill="1" applyBorder="1" applyAlignment="1">
      <alignment horizontal="right"/>
    </xf>
    <xf numFmtId="3" fontId="14" fillId="0" borderId="7" xfId="0" applyNumberFormat="1" applyFont="1" applyBorder="1"/>
    <xf numFmtId="41" fontId="14" fillId="0" borderId="7" xfId="0" applyNumberFormat="1" applyFont="1" applyBorder="1"/>
    <xf numFmtId="0" fontId="14" fillId="0" borderId="4" xfId="0" applyFont="1" applyBorder="1" applyAlignment="1">
      <alignment vertical="center"/>
    </xf>
    <xf numFmtId="0" fontId="16" fillId="0" borderId="0" xfId="0" applyFont="1" applyAlignment="1">
      <alignment horizontal="left" vertical="center" wrapText="1"/>
    </xf>
    <xf numFmtId="0" fontId="14" fillId="0" borderId="0" xfId="0" applyFont="1" applyAlignment="1">
      <alignment vertical="center"/>
    </xf>
    <xf numFmtId="3" fontId="9" fillId="0" borderId="4" xfId="0" applyNumberFormat="1" applyFont="1" applyBorder="1" applyAlignment="1">
      <alignment horizontal="right" vertical="center"/>
    </xf>
    <xf numFmtId="3" fontId="9" fillId="0" borderId="7" xfId="0" applyNumberFormat="1" applyFont="1" applyBorder="1" applyAlignment="1">
      <alignment vertical="center"/>
    </xf>
    <xf numFmtId="41" fontId="9" fillId="0" borderId="7" xfId="0" applyNumberFormat="1" applyFont="1" applyBorder="1" applyAlignment="1">
      <alignment vertical="center"/>
    </xf>
    <xf numFmtId="44" fontId="3" fillId="0" borderId="0" xfId="1" applyFont="1" applyFill="1" applyAlignment="1">
      <alignment vertical="center"/>
    </xf>
    <xf numFmtId="0" fontId="14" fillId="0" borderId="0" xfId="0" applyFont="1" applyAlignment="1">
      <alignment horizontal="left" wrapText="1"/>
    </xf>
    <xf numFmtId="3" fontId="14" fillId="0" borderId="4" xfId="1" applyNumberFormat="1" applyFont="1" applyFill="1" applyBorder="1" applyAlignment="1">
      <alignment horizontal="right" vertical="center"/>
    </xf>
    <xf numFmtId="41" fontId="14" fillId="0" borderId="7" xfId="0" applyNumberFormat="1" applyFont="1" applyBorder="1" applyAlignment="1">
      <alignment vertical="center"/>
    </xf>
    <xf numFmtId="0" fontId="9" fillId="0" borderId="0" xfId="0" applyFont="1" applyAlignment="1">
      <alignment vertical="center"/>
    </xf>
    <xf numFmtId="44" fontId="14" fillId="0" borderId="0" xfId="1" applyFont="1" applyFill="1" applyBorder="1" applyAlignment="1">
      <alignment vertical="center"/>
    </xf>
    <xf numFmtId="44" fontId="15" fillId="0" borderId="0" xfId="1" applyFont="1" applyFill="1" applyAlignment="1">
      <alignment vertical="center"/>
    </xf>
    <xf numFmtId="3" fontId="14" fillId="0" borderId="7" xfId="1" applyNumberFormat="1" applyFont="1" applyFill="1" applyBorder="1"/>
    <xf numFmtId="44" fontId="9" fillId="0" borderId="4" xfId="1" applyFont="1" applyFill="1" applyBorder="1" applyAlignment="1">
      <alignment vertical="center"/>
    </xf>
    <xf numFmtId="44" fontId="17" fillId="0" borderId="0" xfId="1" applyFont="1" applyFill="1" applyBorder="1"/>
    <xf numFmtId="0" fontId="9" fillId="0" borderId="4" xfId="0" applyFont="1" applyBorder="1"/>
    <xf numFmtId="0" fontId="17" fillId="0" borderId="0" xfId="0" applyFont="1"/>
    <xf numFmtId="3" fontId="14" fillId="0" borderId="4" xfId="0" applyNumberFormat="1" applyFont="1" applyBorder="1" applyAlignment="1">
      <alignment horizontal="right"/>
    </xf>
    <xf numFmtId="0" fontId="15" fillId="0" borderId="0" xfId="0" applyFont="1"/>
    <xf numFmtId="0" fontId="14" fillId="0" borderId="0" xfId="1" applyNumberFormat="1" applyFont="1" applyFill="1" applyBorder="1"/>
    <xf numFmtId="41" fontId="15" fillId="0" borderId="0" xfId="0" applyNumberFormat="1" applyFont="1"/>
    <xf numFmtId="44" fontId="15" fillId="0" borderId="0" xfId="0" applyNumberFormat="1" applyFont="1"/>
    <xf numFmtId="3" fontId="9" fillId="0" borderId="5" xfId="0" applyNumberFormat="1" applyFont="1" applyBorder="1" applyAlignment="1">
      <alignment horizontal="right"/>
    </xf>
    <xf numFmtId="0" fontId="9" fillId="0" borderId="5" xfId="0" applyFont="1" applyBorder="1"/>
    <xf numFmtId="44" fontId="9" fillId="0" borderId="8" xfId="1" applyFont="1" applyFill="1" applyBorder="1"/>
    <xf numFmtId="0" fontId="9" fillId="0" borderId="8" xfId="0" applyFont="1" applyBorder="1"/>
    <xf numFmtId="3" fontId="9" fillId="0" borderId="9" xfId="0" applyNumberFormat="1" applyFont="1" applyBorder="1" applyAlignment="1">
      <alignment horizontal="right"/>
    </xf>
    <xf numFmtId="3" fontId="9" fillId="0" borderId="10" xfId="0" applyNumberFormat="1" applyFont="1" applyBorder="1"/>
    <xf numFmtId="41" fontId="9" fillId="0" borderId="10" xfId="0" applyNumberFormat="1" applyFont="1" applyBorder="1"/>
    <xf numFmtId="43" fontId="15" fillId="0" borderId="0" xfId="0" applyNumberFormat="1" applyFont="1"/>
    <xf numFmtId="42" fontId="18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44" fontId="4" fillId="0" borderId="0" xfId="1" applyFont="1" applyFill="1" applyBorder="1"/>
    <xf numFmtId="42" fontId="4" fillId="0" borderId="0" xfId="0" applyNumberFormat="1" applyFont="1"/>
    <xf numFmtId="10" fontId="7" fillId="0" borderId="0" xfId="0" applyNumberFormat="1" applyFont="1"/>
    <xf numFmtId="44" fontId="3" fillId="0" borderId="0" xfId="1" applyFont="1" applyFill="1" applyBorder="1"/>
    <xf numFmtId="10" fontId="19" fillId="0" borderId="0" xfId="0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41" fontId="4" fillId="0" borderId="0" xfId="0" applyNumberFormat="1" applyFont="1"/>
    <xf numFmtId="41" fontId="7" fillId="0" borderId="0" xfId="0" applyNumberFormat="1" applyFont="1"/>
    <xf numFmtId="10" fontId="20" fillId="0" borderId="0" xfId="0" applyNumberFormat="1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0" fontId="20" fillId="0" borderId="0" xfId="1" applyNumberFormat="1" applyFont="1" applyFill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69</xdr:row>
      <xdr:rowOff>76200</xdr:rowOff>
    </xdr:from>
    <xdr:to>
      <xdr:col>4</xdr:col>
      <xdr:colOff>1352550</xdr:colOff>
      <xdr:row>77</xdr:row>
      <xdr:rowOff>182656</xdr:rowOff>
    </xdr:to>
    <xdr:sp macro="" textlink="">
      <xdr:nvSpPr>
        <xdr:cNvPr id="2" name="7 CuadroTexto">
          <a:extLst>
            <a:ext uri="{FF2B5EF4-FFF2-40B4-BE49-F238E27FC236}">
              <a16:creationId xmlns:a16="http://schemas.microsoft.com/office/drawing/2014/main" id="{7B5E92BC-2A09-4E2A-AA37-70D3B5C0F76A}"/>
            </a:ext>
          </a:extLst>
        </xdr:cNvPr>
        <xdr:cNvSpPr txBox="1"/>
      </xdr:nvSpPr>
      <xdr:spPr>
        <a:xfrm>
          <a:off x="0" y="16583025"/>
          <a:ext cx="2562225" cy="1706656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500"/>
            </a:lnSpc>
          </a:pPr>
          <a:r>
            <a:rPr lang="es-ES" sz="1400" b="1" i="0" u="none" strike="noStrike" kern="100" spc="20">
              <a:solidFill>
                <a:schemeClr val="dk1"/>
              </a:solidFill>
              <a:latin typeface="+mn-lt"/>
              <a:ea typeface="+mn-ea"/>
              <a:cs typeface="+mn-cs"/>
            </a:rPr>
            <a:t>Elaboro:</a:t>
          </a: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5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1100"/>
            </a:lnSpc>
          </a:pPr>
          <a:r>
            <a:rPr lang="es-ES" sz="1400" b="1" i="0" u="none" strike="noStrike" kern="100" spc="20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__________________________</a:t>
          </a:r>
        </a:p>
        <a:p>
          <a:pPr algn="ctr">
            <a:lnSpc>
              <a:spcPts val="1100"/>
            </a:lnSpc>
          </a:pPr>
          <a:endParaRPr lang="es-ES" sz="1400" b="1" i="0" u="none" strike="noStrike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1100"/>
            </a:lnSpc>
          </a:pPr>
          <a:r>
            <a:rPr lang="es-ES" sz="1400" b="1" kern="100" spc="20">
              <a:solidFill>
                <a:schemeClr val="dk1"/>
              </a:solidFill>
              <a:latin typeface="+mn-lt"/>
              <a:ea typeface="+mn-ea"/>
              <a:cs typeface="+mn-cs"/>
            </a:rPr>
            <a:t>C.P. Manuel</a:t>
          </a:r>
          <a:r>
            <a:rPr lang="es-ES" sz="1400" b="1" kern="100" spc="20" baseline="0">
              <a:solidFill>
                <a:schemeClr val="dk1"/>
              </a:solidFill>
              <a:latin typeface="+mn-lt"/>
              <a:ea typeface="+mn-ea"/>
              <a:cs typeface="+mn-cs"/>
            </a:rPr>
            <a:t> Rubio Munguía</a:t>
          </a:r>
          <a:endParaRPr lang="es-ES" sz="1400" b="1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1100"/>
            </a:lnSpc>
          </a:pPr>
          <a:r>
            <a:rPr lang="es-ES" sz="1400" b="1" kern="100" spc="20">
              <a:solidFill>
                <a:schemeClr val="dk1"/>
              </a:solidFill>
              <a:latin typeface="+mn-lt"/>
              <a:ea typeface="+mn-ea"/>
              <a:cs typeface="+mn-cs"/>
            </a:rPr>
            <a:t>Contador</a:t>
          </a:r>
          <a:r>
            <a:rPr lang="es-ES" sz="1400" b="1" kern="100" spc="20" baseline="0">
              <a:solidFill>
                <a:schemeClr val="dk1"/>
              </a:solidFill>
              <a:latin typeface="+mn-lt"/>
              <a:ea typeface="+mn-ea"/>
              <a:cs typeface="+mn-cs"/>
            </a:rPr>
            <a:t> Externo</a:t>
          </a:r>
          <a:endParaRPr lang="es-ES" sz="1400" b="1" kern="100" spc="2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100" b="0" i="0" u="none" strike="noStrike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800"/>
            </a:lnSpc>
          </a:pPr>
          <a:endParaRPr lang="es-ES" sz="11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700"/>
            </a:lnSpc>
          </a:pPr>
          <a:endParaRPr lang="es-ES" sz="1100"/>
        </a:p>
      </xdr:txBody>
    </xdr:sp>
    <xdr:clientData/>
  </xdr:twoCellAnchor>
  <xdr:twoCellAnchor>
    <xdr:from>
      <xdr:col>4</xdr:col>
      <xdr:colOff>1400736</xdr:colOff>
      <xdr:row>69</xdr:row>
      <xdr:rowOff>79002</xdr:rowOff>
    </xdr:from>
    <xdr:to>
      <xdr:col>5</xdr:col>
      <xdr:colOff>997323</xdr:colOff>
      <xdr:row>77</xdr:row>
      <xdr:rowOff>193461</xdr:rowOff>
    </xdr:to>
    <xdr:sp macro="" textlink="">
      <xdr:nvSpPr>
        <xdr:cNvPr id="3" name="8 CuadroTexto">
          <a:extLst>
            <a:ext uri="{FF2B5EF4-FFF2-40B4-BE49-F238E27FC236}">
              <a16:creationId xmlns:a16="http://schemas.microsoft.com/office/drawing/2014/main" id="{214C09A2-9D74-4BFD-BAE8-2D16979BB325}"/>
            </a:ext>
          </a:extLst>
        </xdr:cNvPr>
        <xdr:cNvSpPr txBox="1"/>
      </xdr:nvSpPr>
      <xdr:spPr>
        <a:xfrm>
          <a:off x="2610411" y="16585827"/>
          <a:ext cx="3035112" cy="1714659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>
            <a:lnSpc>
              <a:spcPts val="700"/>
            </a:lnSpc>
          </a:pPr>
          <a:r>
            <a:rPr lang="es-ES" sz="14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Revisó:</a:t>
          </a:r>
        </a:p>
        <a:p>
          <a:pPr algn="ctr">
            <a:lnSpc>
              <a:spcPts val="7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7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7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1100"/>
            </a:lnSpc>
          </a:pPr>
          <a:r>
            <a:rPr lang="es-ES" sz="14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__________________________</a:t>
          </a:r>
        </a:p>
        <a:p>
          <a:pPr algn="ctr">
            <a:lnSpc>
              <a:spcPts val="11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1100"/>
            </a:lnSpc>
          </a:pPr>
          <a:r>
            <a:rPr lang="es-ES" sz="1400" b="1">
              <a:solidFill>
                <a:schemeClr val="dk1"/>
              </a:solidFill>
              <a:latin typeface="+mn-lt"/>
              <a:ea typeface="+mn-ea"/>
              <a:cs typeface="+mn-cs"/>
            </a:rPr>
            <a:t>C.P. Marco Antonio Cortes Reyes      Jefe del Departamento </a:t>
          </a:r>
        </a:p>
        <a:p>
          <a:pPr algn="ctr">
            <a:lnSpc>
              <a:spcPts val="1100"/>
            </a:lnSpc>
          </a:pPr>
          <a:r>
            <a:rPr lang="es-ES" sz="1400" b="1">
              <a:solidFill>
                <a:schemeClr val="dk1"/>
              </a:solidFill>
              <a:latin typeface="+mn-lt"/>
              <a:ea typeface="+mn-ea"/>
              <a:cs typeface="+mn-cs"/>
            </a:rPr>
            <a:t>Recursos Financieros</a:t>
          </a:r>
        </a:p>
        <a:p>
          <a:pPr algn="ctr">
            <a:lnSpc>
              <a:spcPts val="900"/>
            </a:lnSpc>
          </a:pPr>
          <a:endParaRPr lang="es-ES" sz="1000" b="0" i="0" u="none" strike="noStrike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1100"/>
            </a:lnSpc>
          </a:pPr>
          <a:endParaRPr lang="es-ES" sz="11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900"/>
            </a:lnSpc>
          </a:pPr>
          <a:endParaRPr lang="es-ES" sz="1100"/>
        </a:p>
      </xdr:txBody>
    </xdr:sp>
    <xdr:clientData/>
  </xdr:twoCellAnchor>
  <xdr:twoCellAnchor>
    <xdr:from>
      <xdr:col>5</xdr:col>
      <xdr:colOff>966109</xdr:colOff>
      <xdr:row>69</xdr:row>
      <xdr:rowOff>74837</xdr:rowOff>
    </xdr:from>
    <xdr:to>
      <xdr:col>6</xdr:col>
      <xdr:colOff>47625</xdr:colOff>
      <xdr:row>77</xdr:row>
      <xdr:rowOff>190500</xdr:rowOff>
    </xdr:to>
    <xdr:sp macro="" textlink="">
      <xdr:nvSpPr>
        <xdr:cNvPr id="4" name="9 CuadroTexto">
          <a:extLst>
            <a:ext uri="{FF2B5EF4-FFF2-40B4-BE49-F238E27FC236}">
              <a16:creationId xmlns:a16="http://schemas.microsoft.com/office/drawing/2014/main" id="{41520B80-EA6E-43FC-AEBC-48EE7C3FE4BA}"/>
            </a:ext>
          </a:extLst>
        </xdr:cNvPr>
        <xdr:cNvSpPr txBox="1"/>
      </xdr:nvSpPr>
      <xdr:spPr>
        <a:xfrm>
          <a:off x="5614309" y="16581662"/>
          <a:ext cx="2691491" cy="1715863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>
            <a:lnSpc>
              <a:spcPts val="700"/>
            </a:lnSpc>
          </a:pPr>
          <a:r>
            <a:rPr lang="es-ES" sz="14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Aprobó:</a:t>
          </a:r>
        </a:p>
        <a:p>
          <a:pPr algn="ctr">
            <a:lnSpc>
              <a:spcPts val="7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7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8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1100"/>
            </a:lnSpc>
          </a:pPr>
          <a:r>
            <a:rPr lang="es-ES" sz="14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___________________________</a:t>
          </a:r>
        </a:p>
        <a:p>
          <a:pPr algn="ctr">
            <a:lnSpc>
              <a:spcPts val="11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1100"/>
            </a:lnSpc>
          </a:pPr>
          <a:r>
            <a:rPr lang="es-ES" sz="1400" b="1">
              <a:solidFill>
                <a:schemeClr val="dk1"/>
              </a:solidFill>
              <a:latin typeface="+mn-lt"/>
              <a:ea typeface="+mn-ea"/>
              <a:cs typeface="+mn-cs"/>
            </a:rPr>
            <a:t>Lic. María Esther Ruiz López</a:t>
          </a:r>
        </a:p>
        <a:p>
          <a:pPr algn="ctr">
            <a:lnSpc>
              <a:spcPts val="1100"/>
            </a:lnSpc>
          </a:pPr>
          <a:r>
            <a:rPr lang="es-ES" sz="1400" b="1">
              <a:solidFill>
                <a:schemeClr val="dk1"/>
              </a:solidFill>
              <a:latin typeface="+mn-lt"/>
              <a:ea typeface="+mn-ea"/>
              <a:cs typeface="+mn-cs"/>
            </a:rPr>
            <a:t>Delegada Administrativa </a:t>
          </a:r>
        </a:p>
        <a:p>
          <a:pPr algn="ctr">
            <a:lnSpc>
              <a:spcPts val="900"/>
            </a:lnSpc>
          </a:pPr>
          <a:endParaRPr lang="es-ES" sz="1100" b="0" i="0" u="none" strike="noStrike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1100"/>
            </a:lnSpc>
          </a:pPr>
          <a:endParaRPr lang="es-ES" sz="11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900"/>
            </a:lnSpc>
          </a:pPr>
          <a:endParaRPr lang="es-ES" sz="1100"/>
        </a:p>
      </xdr:txBody>
    </xdr:sp>
    <xdr:clientData/>
  </xdr:twoCellAnchor>
  <xdr:twoCellAnchor>
    <xdr:from>
      <xdr:col>6</xdr:col>
      <xdr:colOff>122464</xdr:colOff>
      <xdr:row>69</xdr:row>
      <xdr:rowOff>71239</xdr:rowOff>
    </xdr:from>
    <xdr:to>
      <xdr:col>11</xdr:col>
      <xdr:colOff>0</xdr:colOff>
      <xdr:row>78</xdr:row>
      <xdr:rowOff>0</xdr:rowOff>
    </xdr:to>
    <xdr:sp macro="" textlink="">
      <xdr:nvSpPr>
        <xdr:cNvPr id="5" name="10 CuadroTexto">
          <a:extLst>
            <a:ext uri="{FF2B5EF4-FFF2-40B4-BE49-F238E27FC236}">
              <a16:creationId xmlns:a16="http://schemas.microsoft.com/office/drawing/2014/main" id="{7C1A1AFF-0E57-48B2-982C-B760B03FD59C}"/>
            </a:ext>
          </a:extLst>
        </xdr:cNvPr>
        <xdr:cNvSpPr txBox="1"/>
      </xdr:nvSpPr>
      <xdr:spPr>
        <a:xfrm>
          <a:off x="8380639" y="16578064"/>
          <a:ext cx="3230336" cy="1738511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indent="0" algn="ctr">
            <a:lnSpc>
              <a:spcPts val="900"/>
            </a:lnSpc>
          </a:pPr>
          <a:r>
            <a:rPr lang="es-ES" sz="14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Autorizó:</a:t>
          </a:r>
        </a:p>
        <a:p>
          <a:pPr marL="0" indent="0" algn="ctr">
            <a:lnSpc>
              <a:spcPts val="9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indent="0" algn="ctr">
            <a:lnSpc>
              <a:spcPts val="9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indent="0" algn="ctr">
            <a:lnSpc>
              <a:spcPts val="9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indent="0" algn="ctr">
            <a:lnSpc>
              <a:spcPts val="9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indent="0" algn="ctr">
            <a:lnSpc>
              <a:spcPts val="9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indent="0" algn="ctr">
            <a:lnSpc>
              <a:spcPts val="9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indent="0" algn="ctr">
            <a:lnSpc>
              <a:spcPts val="9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indent="0" algn="ctr">
            <a:lnSpc>
              <a:spcPts val="900"/>
            </a:lnSpc>
          </a:pPr>
          <a:r>
            <a:rPr lang="es-ES" sz="14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_______________________________</a:t>
          </a:r>
        </a:p>
        <a:p>
          <a:pPr marL="0" indent="0" algn="ctr">
            <a:lnSpc>
              <a:spcPts val="900"/>
            </a:lnSpc>
          </a:pPr>
          <a:endParaRPr lang="es-ES" sz="14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MX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Mtra. Areli Gallegos Ibarra</a:t>
          </a:r>
        </a:p>
        <a:p>
          <a:pPr marL="0" marR="0" lvl="0" indent="0" algn="ctr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ES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Directora General</a:t>
          </a:r>
        </a:p>
        <a:p>
          <a:pPr fontAlgn="base">
            <a:lnSpc>
              <a:spcPts val="1100"/>
            </a:lnSpc>
          </a:pPr>
          <a:endParaRPr lang="es-ES" sz="1100" b="0" i="0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1000"/>
            </a:lnSpc>
          </a:pPr>
          <a:endParaRPr lang="es-ES" sz="1100" b="0" i="0" u="none" strike="noStrike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1000"/>
            </a:lnSpc>
          </a:pPr>
          <a:endParaRPr lang="es-ES" sz="11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>
            <a:lnSpc>
              <a:spcPts val="1000"/>
            </a:lnSpc>
          </a:pPr>
          <a:endParaRPr lang="es-ES" sz="1100"/>
        </a:p>
      </xdr:txBody>
    </xdr:sp>
    <xdr:clientData/>
  </xdr:twoCellAnchor>
  <xdr:twoCellAnchor editAs="oneCell">
    <xdr:from>
      <xdr:col>0</xdr:col>
      <xdr:colOff>0</xdr:colOff>
      <xdr:row>0</xdr:row>
      <xdr:rowOff>66675</xdr:rowOff>
    </xdr:from>
    <xdr:to>
      <xdr:col>4</xdr:col>
      <xdr:colOff>658345</xdr:colOff>
      <xdr:row>5</xdr:row>
      <xdr:rowOff>85725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89FD3D2E-C92F-435C-9812-82296923EF29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433" b="12245"/>
        <a:stretch/>
      </xdr:blipFill>
      <xdr:spPr bwMode="auto">
        <a:xfrm>
          <a:off x="0" y="66675"/>
          <a:ext cx="1868020" cy="9715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9</xdr:col>
      <xdr:colOff>605118</xdr:colOff>
      <xdr:row>0</xdr:row>
      <xdr:rowOff>67236</xdr:rowOff>
    </xdr:from>
    <xdr:to>
      <xdr:col>9</xdr:col>
      <xdr:colOff>1354669</xdr:colOff>
      <xdr:row>5</xdr:row>
      <xdr:rowOff>161925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754A0F6-5B7A-41FF-AE20-A55D95C51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44468" y="67236"/>
          <a:ext cx="749551" cy="10471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D76EC-B278-45FA-8E4A-3E6D2DCA149E}">
  <dimension ref="A1:N182"/>
  <sheetViews>
    <sheetView tabSelected="1" topLeftCell="A55" workbookViewId="0">
      <selection activeCell="E6" sqref="E6"/>
    </sheetView>
  </sheetViews>
  <sheetFormatPr baseColWidth="10" defaultRowHeight="13.5" x14ac:dyDescent="0.25"/>
  <cols>
    <col min="1" max="1" width="7.140625" style="35" customWidth="1"/>
    <col min="2" max="2" width="6.140625" style="35" customWidth="1"/>
    <col min="3" max="4" width="2.42578125" style="35" customWidth="1"/>
    <col min="5" max="5" width="51.5703125" style="35" customWidth="1"/>
    <col min="6" max="6" width="54.140625" style="35" customWidth="1"/>
    <col min="7" max="7" width="3" style="35" customWidth="1"/>
    <col min="8" max="8" width="22.140625" style="35" customWidth="1"/>
    <col min="9" max="9" width="1.5703125" style="35" customWidth="1"/>
    <col min="10" max="10" width="21.42578125" style="35" customWidth="1"/>
    <col min="11" max="11" width="2.140625" style="95" customWidth="1"/>
    <col min="12" max="12" width="13.42578125" style="35" bestFit="1" customWidth="1"/>
    <col min="13" max="14" width="14.42578125" style="35" bestFit="1" customWidth="1"/>
    <col min="15" max="235" width="11.42578125" style="35"/>
    <col min="236" max="236" width="4.85546875" style="35" customWidth="1"/>
    <col min="237" max="237" width="1.140625" style="35" customWidth="1"/>
    <col min="238" max="238" width="4.28515625" style="35" customWidth="1"/>
    <col min="239" max="239" width="20.5703125" style="35" customWidth="1"/>
    <col min="240" max="240" width="20.42578125" style="35" customWidth="1"/>
    <col min="241" max="241" width="3.7109375" style="35" customWidth="1"/>
    <col min="242" max="242" width="17.28515625" style="35" customWidth="1"/>
    <col min="243" max="243" width="15.85546875" style="35" customWidth="1"/>
    <col min="244" max="244" width="16" style="35" customWidth="1"/>
    <col min="245" max="245" width="6.85546875" style="35" customWidth="1"/>
    <col min="246" max="246" width="11.42578125" style="35"/>
    <col min="247" max="247" width="12" style="35" bestFit="1" customWidth="1"/>
    <col min="248" max="491" width="11.42578125" style="35"/>
    <col min="492" max="492" width="4.85546875" style="35" customWidth="1"/>
    <col min="493" max="493" width="1.140625" style="35" customWidth="1"/>
    <col min="494" max="494" width="4.28515625" style="35" customWidth="1"/>
    <col min="495" max="495" width="20.5703125" style="35" customWidth="1"/>
    <col min="496" max="496" width="20.42578125" style="35" customWidth="1"/>
    <col min="497" max="497" width="3.7109375" style="35" customWidth="1"/>
    <col min="498" max="498" width="17.28515625" style="35" customWidth="1"/>
    <col min="499" max="499" width="15.85546875" style="35" customWidth="1"/>
    <col min="500" max="500" width="16" style="35" customWidth="1"/>
    <col min="501" max="501" width="6.85546875" style="35" customWidth="1"/>
    <col min="502" max="502" width="11.42578125" style="35"/>
    <col min="503" max="503" width="12" style="35" bestFit="1" customWidth="1"/>
    <col min="504" max="747" width="11.42578125" style="35"/>
    <col min="748" max="748" width="4.85546875" style="35" customWidth="1"/>
    <col min="749" max="749" width="1.140625" style="35" customWidth="1"/>
    <col min="750" max="750" width="4.28515625" style="35" customWidth="1"/>
    <col min="751" max="751" width="20.5703125" style="35" customWidth="1"/>
    <col min="752" max="752" width="20.42578125" style="35" customWidth="1"/>
    <col min="753" max="753" width="3.7109375" style="35" customWidth="1"/>
    <col min="754" max="754" width="17.28515625" style="35" customWidth="1"/>
    <col min="755" max="755" width="15.85546875" style="35" customWidth="1"/>
    <col min="756" max="756" width="16" style="35" customWidth="1"/>
    <col min="757" max="757" width="6.85546875" style="35" customWidth="1"/>
    <col min="758" max="758" width="11.42578125" style="35"/>
    <col min="759" max="759" width="12" style="35" bestFit="1" customWidth="1"/>
    <col min="760" max="1003" width="11.42578125" style="35"/>
    <col min="1004" max="1004" width="4.85546875" style="35" customWidth="1"/>
    <col min="1005" max="1005" width="1.140625" style="35" customWidth="1"/>
    <col min="1006" max="1006" width="4.28515625" style="35" customWidth="1"/>
    <col min="1007" max="1007" width="20.5703125" style="35" customWidth="1"/>
    <col min="1008" max="1008" width="20.42578125" style="35" customWidth="1"/>
    <col min="1009" max="1009" width="3.7109375" style="35" customWidth="1"/>
    <col min="1010" max="1010" width="17.28515625" style="35" customWidth="1"/>
    <col min="1011" max="1011" width="15.85546875" style="35" customWidth="1"/>
    <col min="1012" max="1012" width="16" style="35" customWidth="1"/>
    <col min="1013" max="1013" width="6.85546875" style="35" customWidth="1"/>
    <col min="1014" max="1014" width="11.42578125" style="35"/>
    <col min="1015" max="1015" width="12" style="35" bestFit="1" customWidth="1"/>
    <col min="1016" max="1259" width="11.42578125" style="35"/>
    <col min="1260" max="1260" width="4.85546875" style="35" customWidth="1"/>
    <col min="1261" max="1261" width="1.140625" style="35" customWidth="1"/>
    <col min="1262" max="1262" width="4.28515625" style="35" customWidth="1"/>
    <col min="1263" max="1263" width="20.5703125" style="35" customWidth="1"/>
    <col min="1264" max="1264" width="20.42578125" style="35" customWidth="1"/>
    <col min="1265" max="1265" width="3.7109375" style="35" customWidth="1"/>
    <col min="1266" max="1266" width="17.28515625" style="35" customWidth="1"/>
    <col min="1267" max="1267" width="15.85546875" style="35" customWidth="1"/>
    <col min="1268" max="1268" width="16" style="35" customWidth="1"/>
    <col min="1269" max="1269" width="6.85546875" style="35" customWidth="1"/>
    <col min="1270" max="1270" width="11.42578125" style="35"/>
    <col min="1271" max="1271" width="12" style="35" bestFit="1" customWidth="1"/>
    <col min="1272" max="1515" width="11.42578125" style="35"/>
    <col min="1516" max="1516" width="4.85546875" style="35" customWidth="1"/>
    <col min="1517" max="1517" width="1.140625" style="35" customWidth="1"/>
    <col min="1518" max="1518" width="4.28515625" style="35" customWidth="1"/>
    <col min="1519" max="1519" width="20.5703125" style="35" customWidth="1"/>
    <col min="1520" max="1520" width="20.42578125" style="35" customWidth="1"/>
    <col min="1521" max="1521" width="3.7109375" style="35" customWidth="1"/>
    <col min="1522" max="1522" width="17.28515625" style="35" customWidth="1"/>
    <col min="1523" max="1523" width="15.85546875" style="35" customWidth="1"/>
    <col min="1524" max="1524" width="16" style="35" customWidth="1"/>
    <col min="1525" max="1525" width="6.85546875" style="35" customWidth="1"/>
    <col min="1526" max="1526" width="11.42578125" style="35"/>
    <col min="1527" max="1527" width="12" style="35" bestFit="1" customWidth="1"/>
    <col min="1528" max="1771" width="11.42578125" style="35"/>
    <col min="1772" max="1772" width="4.85546875" style="35" customWidth="1"/>
    <col min="1773" max="1773" width="1.140625" style="35" customWidth="1"/>
    <col min="1774" max="1774" width="4.28515625" style="35" customWidth="1"/>
    <col min="1775" max="1775" width="20.5703125" style="35" customWidth="1"/>
    <col min="1776" max="1776" width="20.42578125" style="35" customWidth="1"/>
    <col min="1777" max="1777" width="3.7109375" style="35" customWidth="1"/>
    <col min="1778" max="1778" width="17.28515625" style="35" customWidth="1"/>
    <col min="1779" max="1779" width="15.85546875" style="35" customWidth="1"/>
    <col min="1780" max="1780" width="16" style="35" customWidth="1"/>
    <col min="1781" max="1781" width="6.85546875" style="35" customWidth="1"/>
    <col min="1782" max="1782" width="11.42578125" style="35"/>
    <col min="1783" max="1783" width="12" style="35" bestFit="1" customWidth="1"/>
    <col min="1784" max="2027" width="11.42578125" style="35"/>
    <col min="2028" max="2028" width="4.85546875" style="35" customWidth="1"/>
    <col min="2029" max="2029" width="1.140625" style="35" customWidth="1"/>
    <col min="2030" max="2030" width="4.28515625" style="35" customWidth="1"/>
    <col min="2031" max="2031" width="20.5703125" style="35" customWidth="1"/>
    <col min="2032" max="2032" width="20.42578125" style="35" customWidth="1"/>
    <col min="2033" max="2033" width="3.7109375" style="35" customWidth="1"/>
    <col min="2034" max="2034" width="17.28515625" style="35" customWidth="1"/>
    <col min="2035" max="2035" width="15.85546875" style="35" customWidth="1"/>
    <col min="2036" max="2036" width="16" style="35" customWidth="1"/>
    <col min="2037" max="2037" width="6.85546875" style="35" customWidth="1"/>
    <col min="2038" max="2038" width="11.42578125" style="35"/>
    <col min="2039" max="2039" width="12" style="35" bestFit="1" customWidth="1"/>
    <col min="2040" max="2283" width="11.42578125" style="35"/>
    <col min="2284" max="2284" width="4.85546875" style="35" customWidth="1"/>
    <col min="2285" max="2285" width="1.140625" style="35" customWidth="1"/>
    <col min="2286" max="2286" width="4.28515625" style="35" customWidth="1"/>
    <col min="2287" max="2287" width="20.5703125" style="35" customWidth="1"/>
    <col min="2288" max="2288" width="20.42578125" style="35" customWidth="1"/>
    <col min="2289" max="2289" width="3.7109375" style="35" customWidth="1"/>
    <col min="2290" max="2290" width="17.28515625" style="35" customWidth="1"/>
    <col min="2291" max="2291" width="15.85546875" style="35" customWidth="1"/>
    <col min="2292" max="2292" width="16" style="35" customWidth="1"/>
    <col min="2293" max="2293" width="6.85546875" style="35" customWidth="1"/>
    <col min="2294" max="2294" width="11.42578125" style="35"/>
    <col min="2295" max="2295" width="12" style="35" bestFit="1" customWidth="1"/>
    <col min="2296" max="2539" width="11.42578125" style="35"/>
    <col min="2540" max="2540" width="4.85546875" style="35" customWidth="1"/>
    <col min="2541" max="2541" width="1.140625" style="35" customWidth="1"/>
    <col min="2542" max="2542" width="4.28515625" style="35" customWidth="1"/>
    <col min="2543" max="2543" width="20.5703125" style="35" customWidth="1"/>
    <col min="2544" max="2544" width="20.42578125" style="35" customWidth="1"/>
    <col min="2545" max="2545" width="3.7109375" style="35" customWidth="1"/>
    <col min="2546" max="2546" width="17.28515625" style="35" customWidth="1"/>
    <col min="2547" max="2547" width="15.85546875" style="35" customWidth="1"/>
    <col min="2548" max="2548" width="16" style="35" customWidth="1"/>
    <col min="2549" max="2549" width="6.85546875" style="35" customWidth="1"/>
    <col min="2550" max="2550" width="11.42578125" style="35"/>
    <col min="2551" max="2551" width="12" style="35" bestFit="1" customWidth="1"/>
    <col min="2552" max="2795" width="11.42578125" style="35"/>
    <col min="2796" max="2796" width="4.85546875" style="35" customWidth="1"/>
    <col min="2797" max="2797" width="1.140625" style="35" customWidth="1"/>
    <col min="2798" max="2798" width="4.28515625" style="35" customWidth="1"/>
    <col min="2799" max="2799" width="20.5703125" style="35" customWidth="1"/>
    <col min="2800" max="2800" width="20.42578125" style="35" customWidth="1"/>
    <col min="2801" max="2801" width="3.7109375" style="35" customWidth="1"/>
    <col min="2802" max="2802" width="17.28515625" style="35" customWidth="1"/>
    <col min="2803" max="2803" width="15.85546875" style="35" customWidth="1"/>
    <col min="2804" max="2804" width="16" style="35" customWidth="1"/>
    <col min="2805" max="2805" width="6.85546875" style="35" customWidth="1"/>
    <col min="2806" max="2806" width="11.42578125" style="35"/>
    <col min="2807" max="2807" width="12" style="35" bestFit="1" customWidth="1"/>
    <col min="2808" max="3051" width="11.42578125" style="35"/>
    <col min="3052" max="3052" width="4.85546875" style="35" customWidth="1"/>
    <col min="3053" max="3053" width="1.140625" style="35" customWidth="1"/>
    <col min="3054" max="3054" width="4.28515625" style="35" customWidth="1"/>
    <col min="3055" max="3055" width="20.5703125" style="35" customWidth="1"/>
    <col min="3056" max="3056" width="20.42578125" style="35" customWidth="1"/>
    <col min="3057" max="3057" width="3.7109375" style="35" customWidth="1"/>
    <col min="3058" max="3058" width="17.28515625" style="35" customWidth="1"/>
    <col min="3059" max="3059" width="15.85546875" style="35" customWidth="1"/>
    <col min="3060" max="3060" width="16" style="35" customWidth="1"/>
    <col min="3061" max="3061" width="6.85546875" style="35" customWidth="1"/>
    <col min="3062" max="3062" width="11.42578125" style="35"/>
    <col min="3063" max="3063" width="12" style="35" bestFit="1" customWidth="1"/>
    <col min="3064" max="3307" width="11.42578125" style="35"/>
    <col min="3308" max="3308" width="4.85546875" style="35" customWidth="1"/>
    <col min="3309" max="3309" width="1.140625" style="35" customWidth="1"/>
    <col min="3310" max="3310" width="4.28515625" style="35" customWidth="1"/>
    <col min="3311" max="3311" width="20.5703125" style="35" customWidth="1"/>
    <col min="3312" max="3312" width="20.42578125" style="35" customWidth="1"/>
    <col min="3313" max="3313" width="3.7109375" style="35" customWidth="1"/>
    <col min="3314" max="3314" width="17.28515625" style="35" customWidth="1"/>
    <col min="3315" max="3315" width="15.85546875" style="35" customWidth="1"/>
    <col min="3316" max="3316" width="16" style="35" customWidth="1"/>
    <col min="3317" max="3317" width="6.85546875" style="35" customWidth="1"/>
    <col min="3318" max="3318" width="11.42578125" style="35"/>
    <col min="3319" max="3319" width="12" style="35" bestFit="1" customWidth="1"/>
    <col min="3320" max="3563" width="11.42578125" style="35"/>
    <col min="3564" max="3564" width="4.85546875" style="35" customWidth="1"/>
    <col min="3565" max="3565" width="1.140625" style="35" customWidth="1"/>
    <col min="3566" max="3566" width="4.28515625" style="35" customWidth="1"/>
    <col min="3567" max="3567" width="20.5703125" style="35" customWidth="1"/>
    <col min="3568" max="3568" width="20.42578125" style="35" customWidth="1"/>
    <col min="3569" max="3569" width="3.7109375" style="35" customWidth="1"/>
    <col min="3570" max="3570" width="17.28515625" style="35" customWidth="1"/>
    <col min="3571" max="3571" width="15.85546875" style="35" customWidth="1"/>
    <col min="3572" max="3572" width="16" style="35" customWidth="1"/>
    <col min="3573" max="3573" width="6.85546875" style="35" customWidth="1"/>
    <col min="3574" max="3574" width="11.42578125" style="35"/>
    <col min="3575" max="3575" width="12" style="35" bestFit="1" customWidth="1"/>
    <col min="3576" max="3819" width="11.42578125" style="35"/>
    <col min="3820" max="3820" width="4.85546875" style="35" customWidth="1"/>
    <col min="3821" max="3821" width="1.140625" style="35" customWidth="1"/>
    <col min="3822" max="3822" width="4.28515625" style="35" customWidth="1"/>
    <col min="3823" max="3823" width="20.5703125" style="35" customWidth="1"/>
    <col min="3824" max="3824" width="20.42578125" style="35" customWidth="1"/>
    <col min="3825" max="3825" width="3.7109375" style="35" customWidth="1"/>
    <col min="3826" max="3826" width="17.28515625" style="35" customWidth="1"/>
    <col min="3827" max="3827" width="15.85546875" style="35" customWidth="1"/>
    <col min="3828" max="3828" width="16" style="35" customWidth="1"/>
    <col min="3829" max="3829" width="6.85546875" style="35" customWidth="1"/>
    <col min="3830" max="3830" width="11.42578125" style="35"/>
    <col min="3831" max="3831" width="12" style="35" bestFit="1" customWidth="1"/>
    <col min="3832" max="4075" width="11.42578125" style="35"/>
    <col min="4076" max="4076" width="4.85546875" style="35" customWidth="1"/>
    <col min="4077" max="4077" width="1.140625" style="35" customWidth="1"/>
    <col min="4078" max="4078" width="4.28515625" style="35" customWidth="1"/>
    <col min="4079" max="4079" width="20.5703125" style="35" customWidth="1"/>
    <col min="4080" max="4080" width="20.42578125" style="35" customWidth="1"/>
    <col min="4081" max="4081" width="3.7109375" style="35" customWidth="1"/>
    <col min="4082" max="4082" width="17.28515625" style="35" customWidth="1"/>
    <col min="4083" max="4083" width="15.85546875" style="35" customWidth="1"/>
    <col min="4084" max="4084" width="16" style="35" customWidth="1"/>
    <col min="4085" max="4085" width="6.85546875" style="35" customWidth="1"/>
    <col min="4086" max="4086" width="11.42578125" style="35"/>
    <col min="4087" max="4087" width="12" style="35" bestFit="1" customWidth="1"/>
    <col min="4088" max="4331" width="11.42578125" style="35"/>
    <col min="4332" max="4332" width="4.85546875" style="35" customWidth="1"/>
    <col min="4333" max="4333" width="1.140625" style="35" customWidth="1"/>
    <col min="4334" max="4334" width="4.28515625" style="35" customWidth="1"/>
    <col min="4335" max="4335" width="20.5703125" style="35" customWidth="1"/>
    <col min="4336" max="4336" width="20.42578125" style="35" customWidth="1"/>
    <col min="4337" max="4337" width="3.7109375" style="35" customWidth="1"/>
    <col min="4338" max="4338" width="17.28515625" style="35" customWidth="1"/>
    <col min="4339" max="4339" width="15.85546875" style="35" customWidth="1"/>
    <col min="4340" max="4340" width="16" style="35" customWidth="1"/>
    <col min="4341" max="4341" width="6.85546875" style="35" customWidth="1"/>
    <col min="4342" max="4342" width="11.42578125" style="35"/>
    <col min="4343" max="4343" width="12" style="35" bestFit="1" customWidth="1"/>
    <col min="4344" max="4587" width="11.42578125" style="35"/>
    <col min="4588" max="4588" width="4.85546875" style="35" customWidth="1"/>
    <col min="4589" max="4589" width="1.140625" style="35" customWidth="1"/>
    <col min="4590" max="4590" width="4.28515625" style="35" customWidth="1"/>
    <col min="4591" max="4591" width="20.5703125" style="35" customWidth="1"/>
    <col min="4592" max="4592" width="20.42578125" style="35" customWidth="1"/>
    <col min="4593" max="4593" width="3.7109375" style="35" customWidth="1"/>
    <col min="4594" max="4594" width="17.28515625" style="35" customWidth="1"/>
    <col min="4595" max="4595" width="15.85546875" style="35" customWidth="1"/>
    <col min="4596" max="4596" width="16" style="35" customWidth="1"/>
    <col min="4597" max="4597" width="6.85546875" style="35" customWidth="1"/>
    <col min="4598" max="4598" width="11.42578125" style="35"/>
    <col min="4599" max="4599" width="12" style="35" bestFit="1" customWidth="1"/>
    <col min="4600" max="4843" width="11.42578125" style="35"/>
    <col min="4844" max="4844" width="4.85546875" style="35" customWidth="1"/>
    <col min="4845" max="4845" width="1.140625" style="35" customWidth="1"/>
    <col min="4846" max="4846" width="4.28515625" style="35" customWidth="1"/>
    <col min="4847" max="4847" width="20.5703125" style="35" customWidth="1"/>
    <col min="4848" max="4848" width="20.42578125" style="35" customWidth="1"/>
    <col min="4849" max="4849" width="3.7109375" style="35" customWidth="1"/>
    <col min="4850" max="4850" width="17.28515625" style="35" customWidth="1"/>
    <col min="4851" max="4851" width="15.85546875" style="35" customWidth="1"/>
    <col min="4852" max="4852" width="16" style="35" customWidth="1"/>
    <col min="4853" max="4853" width="6.85546875" style="35" customWidth="1"/>
    <col min="4854" max="4854" width="11.42578125" style="35"/>
    <col min="4855" max="4855" width="12" style="35" bestFit="1" customWidth="1"/>
    <col min="4856" max="5099" width="11.42578125" style="35"/>
    <col min="5100" max="5100" width="4.85546875" style="35" customWidth="1"/>
    <col min="5101" max="5101" width="1.140625" style="35" customWidth="1"/>
    <col min="5102" max="5102" width="4.28515625" style="35" customWidth="1"/>
    <col min="5103" max="5103" width="20.5703125" style="35" customWidth="1"/>
    <col min="5104" max="5104" width="20.42578125" style="35" customWidth="1"/>
    <col min="5105" max="5105" width="3.7109375" style="35" customWidth="1"/>
    <col min="5106" max="5106" width="17.28515625" style="35" customWidth="1"/>
    <col min="5107" max="5107" width="15.85546875" style="35" customWidth="1"/>
    <col min="5108" max="5108" width="16" style="35" customWidth="1"/>
    <col min="5109" max="5109" width="6.85546875" style="35" customWidth="1"/>
    <col min="5110" max="5110" width="11.42578125" style="35"/>
    <col min="5111" max="5111" width="12" style="35" bestFit="1" customWidth="1"/>
    <col min="5112" max="5355" width="11.42578125" style="35"/>
    <col min="5356" max="5356" width="4.85546875" style="35" customWidth="1"/>
    <col min="5357" max="5357" width="1.140625" style="35" customWidth="1"/>
    <col min="5358" max="5358" width="4.28515625" style="35" customWidth="1"/>
    <col min="5359" max="5359" width="20.5703125" style="35" customWidth="1"/>
    <col min="5360" max="5360" width="20.42578125" style="35" customWidth="1"/>
    <col min="5361" max="5361" width="3.7109375" style="35" customWidth="1"/>
    <col min="5362" max="5362" width="17.28515625" style="35" customWidth="1"/>
    <col min="5363" max="5363" width="15.85546875" style="35" customWidth="1"/>
    <col min="5364" max="5364" width="16" style="35" customWidth="1"/>
    <col min="5365" max="5365" width="6.85546875" style="35" customWidth="1"/>
    <col min="5366" max="5366" width="11.42578125" style="35"/>
    <col min="5367" max="5367" width="12" style="35" bestFit="1" customWidth="1"/>
    <col min="5368" max="5611" width="11.42578125" style="35"/>
    <col min="5612" max="5612" width="4.85546875" style="35" customWidth="1"/>
    <col min="5613" max="5613" width="1.140625" style="35" customWidth="1"/>
    <col min="5614" max="5614" width="4.28515625" style="35" customWidth="1"/>
    <col min="5615" max="5615" width="20.5703125" style="35" customWidth="1"/>
    <col min="5616" max="5616" width="20.42578125" style="35" customWidth="1"/>
    <col min="5617" max="5617" width="3.7109375" style="35" customWidth="1"/>
    <col min="5618" max="5618" width="17.28515625" style="35" customWidth="1"/>
    <col min="5619" max="5619" width="15.85546875" style="35" customWidth="1"/>
    <col min="5620" max="5620" width="16" style="35" customWidth="1"/>
    <col min="5621" max="5621" width="6.85546875" style="35" customWidth="1"/>
    <col min="5622" max="5622" width="11.42578125" style="35"/>
    <col min="5623" max="5623" width="12" style="35" bestFit="1" customWidth="1"/>
    <col min="5624" max="5867" width="11.42578125" style="35"/>
    <col min="5868" max="5868" width="4.85546875" style="35" customWidth="1"/>
    <col min="5869" max="5869" width="1.140625" style="35" customWidth="1"/>
    <col min="5870" max="5870" width="4.28515625" style="35" customWidth="1"/>
    <col min="5871" max="5871" width="20.5703125" style="35" customWidth="1"/>
    <col min="5872" max="5872" width="20.42578125" style="35" customWidth="1"/>
    <col min="5873" max="5873" width="3.7109375" style="35" customWidth="1"/>
    <col min="5874" max="5874" width="17.28515625" style="35" customWidth="1"/>
    <col min="5875" max="5875" width="15.85546875" style="35" customWidth="1"/>
    <col min="5876" max="5876" width="16" style="35" customWidth="1"/>
    <col min="5877" max="5877" width="6.85546875" style="35" customWidth="1"/>
    <col min="5878" max="5878" width="11.42578125" style="35"/>
    <col min="5879" max="5879" width="12" style="35" bestFit="1" customWidth="1"/>
    <col min="5880" max="6123" width="11.42578125" style="35"/>
    <col min="6124" max="6124" width="4.85546875" style="35" customWidth="1"/>
    <col min="6125" max="6125" width="1.140625" style="35" customWidth="1"/>
    <col min="6126" max="6126" width="4.28515625" style="35" customWidth="1"/>
    <col min="6127" max="6127" width="20.5703125" style="35" customWidth="1"/>
    <col min="6128" max="6128" width="20.42578125" style="35" customWidth="1"/>
    <col min="6129" max="6129" width="3.7109375" style="35" customWidth="1"/>
    <col min="6130" max="6130" width="17.28515625" style="35" customWidth="1"/>
    <col min="6131" max="6131" width="15.85546875" style="35" customWidth="1"/>
    <col min="6132" max="6132" width="16" style="35" customWidth="1"/>
    <col min="6133" max="6133" width="6.85546875" style="35" customWidth="1"/>
    <col min="6134" max="6134" width="11.42578125" style="35"/>
    <col min="6135" max="6135" width="12" style="35" bestFit="1" customWidth="1"/>
    <col min="6136" max="6379" width="11.42578125" style="35"/>
    <col min="6380" max="6380" width="4.85546875" style="35" customWidth="1"/>
    <col min="6381" max="6381" width="1.140625" style="35" customWidth="1"/>
    <col min="6382" max="6382" width="4.28515625" style="35" customWidth="1"/>
    <col min="6383" max="6383" width="20.5703125" style="35" customWidth="1"/>
    <col min="6384" max="6384" width="20.42578125" style="35" customWidth="1"/>
    <col min="6385" max="6385" width="3.7109375" style="35" customWidth="1"/>
    <col min="6386" max="6386" width="17.28515625" style="35" customWidth="1"/>
    <col min="6387" max="6387" width="15.85546875" style="35" customWidth="1"/>
    <col min="6388" max="6388" width="16" style="35" customWidth="1"/>
    <col min="6389" max="6389" width="6.85546875" style="35" customWidth="1"/>
    <col min="6390" max="6390" width="11.42578125" style="35"/>
    <col min="6391" max="6391" width="12" style="35" bestFit="1" customWidth="1"/>
    <col min="6392" max="6635" width="11.42578125" style="35"/>
    <col min="6636" max="6636" width="4.85546875" style="35" customWidth="1"/>
    <col min="6637" max="6637" width="1.140625" style="35" customWidth="1"/>
    <col min="6638" max="6638" width="4.28515625" style="35" customWidth="1"/>
    <col min="6639" max="6639" width="20.5703125" style="35" customWidth="1"/>
    <col min="6640" max="6640" width="20.42578125" style="35" customWidth="1"/>
    <col min="6641" max="6641" width="3.7109375" style="35" customWidth="1"/>
    <col min="6642" max="6642" width="17.28515625" style="35" customWidth="1"/>
    <col min="6643" max="6643" width="15.85546875" style="35" customWidth="1"/>
    <col min="6644" max="6644" width="16" style="35" customWidth="1"/>
    <col min="6645" max="6645" width="6.85546875" style="35" customWidth="1"/>
    <col min="6646" max="6646" width="11.42578125" style="35"/>
    <col min="6647" max="6647" width="12" style="35" bestFit="1" customWidth="1"/>
    <col min="6648" max="6891" width="11.42578125" style="35"/>
    <col min="6892" max="6892" width="4.85546875" style="35" customWidth="1"/>
    <col min="6893" max="6893" width="1.140625" style="35" customWidth="1"/>
    <col min="6894" max="6894" width="4.28515625" style="35" customWidth="1"/>
    <col min="6895" max="6895" width="20.5703125" style="35" customWidth="1"/>
    <col min="6896" max="6896" width="20.42578125" style="35" customWidth="1"/>
    <col min="6897" max="6897" width="3.7109375" style="35" customWidth="1"/>
    <col min="6898" max="6898" width="17.28515625" style="35" customWidth="1"/>
    <col min="6899" max="6899" width="15.85546875" style="35" customWidth="1"/>
    <col min="6900" max="6900" width="16" style="35" customWidth="1"/>
    <col min="6901" max="6901" width="6.85546875" style="35" customWidth="1"/>
    <col min="6902" max="6902" width="11.42578125" style="35"/>
    <col min="6903" max="6903" width="12" style="35" bestFit="1" customWidth="1"/>
    <col min="6904" max="7147" width="11.42578125" style="35"/>
    <col min="7148" max="7148" width="4.85546875" style="35" customWidth="1"/>
    <col min="7149" max="7149" width="1.140625" style="35" customWidth="1"/>
    <col min="7150" max="7150" width="4.28515625" style="35" customWidth="1"/>
    <col min="7151" max="7151" width="20.5703125" style="35" customWidth="1"/>
    <col min="7152" max="7152" width="20.42578125" style="35" customWidth="1"/>
    <col min="7153" max="7153" width="3.7109375" style="35" customWidth="1"/>
    <col min="7154" max="7154" width="17.28515625" style="35" customWidth="1"/>
    <col min="7155" max="7155" width="15.85546875" style="35" customWidth="1"/>
    <col min="7156" max="7156" width="16" style="35" customWidth="1"/>
    <col min="7157" max="7157" width="6.85546875" style="35" customWidth="1"/>
    <col min="7158" max="7158" width="11.42578125" style="35"/>
    <col min="7159" max="7159" width="12" style="35" bestFit="1" customWidth="1"/>
    <col min="7160" max="7403" width="11.42578125" style="35"/>
    <col min="7404" max="7404" width="4.85546875" style="35" customWidth="1"/>
    <col min="7405" max="7405" width="1.140625" style="35" customWidth="1"/>
    <col min="7406" max="7406" width="4.28515625" style="35" customWidth="1"/>
    <col min="7407" max="7407" width="20.5703125" style="35" customWidth="1"/>
    <col min="7408" max="7408" width="20.42578125" style="35" customWidth="1"/>
    <col min="7409" max="7409" width="3.7109375" style="35" customWidth="1"/>
    <col min="7410" max="7410" width="17.28515625" style="35" customWidth="1"/>
    <col min="7411" max="7411" width="15.85546875" style="35" customWidth="1"/>
    <col min="7412" max="7412" width="16" style="35" customWidth="1"/>
    <col min="7413" max="7413" width="6.85546875" style="35" customWidth="1"/>
    <col min="7414" max="7414" width="11.42578125" style="35"/>
    <col min="7415" max="7415" width="12" style="35" bestFit="1" customWidth="1"/>
    <col min="7416" max="7659" width="11.42578125" style="35"/>
    <col min="7660" max="7660" width="4.85546875" style="35" customWidth="1"/>
    <col min="7661" max="7661" width="1.140625" style="35" customWidth="1"/>
    <col min="7662" max="7662" width="4.28515625" style="35" customWidth="1"/>
    <col min="7663" max="7663" width="20.5703125" style="35" customWidth="1"/>
    <col min="7664" max="7664" width="20.42578125" style="35" customWidth="1"/>
    <col min="7665" max="7665" width="3.7109375" style="35" customWidth="1"/>
    <col min="7666" max="7666" width="17.28515625" style="35" customWidth="1"/>
    <col min="7667" max="7667" width="15.85546875" style="35" customWidth="1"/>
    <col min="7668" max="7668" width="16" style="35" customWidth="1"/>
    <col min="7669" max="7669" width="6.85546875" style="35" customWidth="1"/>
    <col min="7670" max="7670" width="11.42578125" style="35"/>
    <col min="7671" max="7671" width="12" style="35" bestFit="1" customWidth="1"/>
    <col min="7672" max="7915" width="11.42578125" style="35"/>
    <col min="7916" max="7916" width="4.85546875" style="35" customWidth="1"/>
    <col min="7917" max="7917" width="1.140625" style="35" customWidth="1"/>
    <col min="7918" max="7918" width="4.28515625" style="35" customWidth="1"/>
    <col min="7919" max="7919" width="20.5703125" style="35" customWidth="1"/>
    <col min="7920" max="7920" width="20.42578125" style="35" customWidth="1"/>
    <col min="7921" max="7921" width="3.7109375" style="35" customWidth="1"/>
    <col min="7922" max="7922" width="17.28515625" style="35" customWidth="1"/>
    <col min="7923" max="7923" width="15.85546875" style="35" customWidth="1"/>
    <col min="7924" max="7924" width="16" style="35" customWidth="1"/>
    <col min="7925" max="7925" width="6.85546875" style="35" customWidth="1"/>
    <col min="7926" max="7926" width="11.42578125" style="35"/>
    <col min="7927" max="7927" width="12" style="35" bestFit="1" customWidth="1"/>
    <col min="7928" max="8171" width="11.42578125" style="35"/>
    <col min="8172" max="8172" width="4.85546875" style="35" customWidth="1"/>
    <col min="8173" max="8173" width="1.140625" style="35" customWidth="1"/>
    <col min="8174" max="8174" width="4.28515625" style="35" customWidth="1"/>
    <col min="8175" max="8175" width="20.5703125" style="35" customWidth="1"/>
    <col min="8176" max="8176" width="20.42578125" style="35" customWidth="1"/>
    <col min="8177" max="8177" width="3.7109375" style="35" customWidth="1"/>
    <col min="8178" max="8178" width="17.28515625" style="35" customWidth="1"/>
    <col min="8179" max="8179" width="15.85546875" style="35" customWidth="1"/>
    <col min="8180" max="8180" width="16" style="35" customWidth="1"/>
    <col min="8181" max="8181" width="6.85546875" style="35" customWidth="1"/>
    <col min="8182" max="8182" width="11.42578125" style="35"/>
    <col min="8183" max="8183" width="12" style="35" bestFit="1" customWidth="1"/>
    <col min="8184" max="8427" width="11.42578125" style="35"/>
    <col min="8428" max="8428" width="4.85546875" style="35" customWidth="1"/>
    <col min="8429" max="8429" width="1.140625" style="35" customWidth="1"/>
    <col min="8430" max="8430" width="4.28515625" style="35" customWidth="1"/>
    <col min="8431" max="8431" width="20.5703125" style="35" customWidth="1"/>
    <col min="8432" max="8432" width="20.42578125" style="35" customWidth="1"/>
    <col min="8433" max="8433" width="3.7109375" style="35" customWidth="1"/>
    <col min="8434" max="8434" width="17.28515625" style="35" customWidth="1"/>
    <col min="8435" max="8435" width="15.85546875" style="35" customWidth="1"/>
    <col min="8436" max="8436" width="16" style="35" customWidth="1"/>
    <col min="8437" max="8437" width="6.85546875" style="35" customWidth="1"/>
    <col min="8438" max="8438" width="11.42578125" style="35"/>
    <col min="8439" max="8439" width="12" style="35" bestFit="1" customWidth="1"/>
    <col min="8440" max="8683" width="11.42578125" style="35"/>
    <col min="8684" max="8684" width="4.85546875" style="35" customWidth="1"/>
    <col min="8685" max="8685" width="1.140625" style="35" customWidth="1"/>
    <col min="8686" max="8686" width="4.28515625" style="35" customWidth="1"/>
    <col min="8687" max="8687" width="20.5703125" style="35" customWidth="1"/>
    <col min="8688" max="8688" width="20.42578125" style="35" customWidth="1"/>
    <col min="8689" max="8689" width="3.7109375" style="35" customWidth="1"/>
    <col min="8690" max="8690" width="17.28515625" style="35" customWidth="1"/>
    <col min="8691" max="8691" width="15.85546875" style="35" customWidth="1"/>
    <col min="8692" max="8692" width="16" style="35" customWidth="1"/>
    <col min="8693" max="8693" width="6.85546875" style="35" customWidth="1"/>
    <col min="8694" max="8694" width="11.42578125" style="35"/>
    <col min="8695" max="8695" width="12" style="35" bestFit="1" customWidth="1"/>
    <col min="8696" max="8939" width="11.42578125" style="35"/>
    <col min="8940" max="8940" width="4.85546875" style="35" customWidth="1"/>
    <col min="8941" max="8941" width="1.140625" style="35" customWidth="1"/>
    <col min="8942" max="8942" width="4.28515625" style="35" customWidth="1"/>
    <col min="8943" max="8943" width="20.5703125" style="35" customWidth="1"/>
    <col min="8944" max="8944" width="20.42578125" style="35" customWidth="1"/>
    <col min="8945" max="8945" width="3.7109375" style="35" customWidth="1"/>
    <col min="8946" max="8946" width="17.28515625" style="35" customWidth="1"/>
    <col min="8947" max="8947" width="15.85546875" style="35" customWidth="1"/>
    <col min="8948" max="8948" width="16" style="35" customWidth="1"/>
    <col min="8949" max="8949" width="6.85546875" style="35" customWidth="1"/>
    <col min="8950" max="8950" width="11.42578125" style="35"/>
    <col min="8951" max="8951" width="12" style="35" bestFit="1" customWidth="1"/>
    <col min="8952" max="9195" width="11.42578125" style="35"/>
    <col min="9196" max="9196" width="4.85546875" style="35" customWidth="1"/>
    <col min="9197" max="9197" width="1.140625" style="35" customWidth="1"/>
    <col min="9198" max="9198" width="4.28515625" style="35" customWidth="1"/>
    <col min="9199" max="9199" width="20.5703125" style="35" customWidth="1"/>
    <col min="9200" max="9200" width="20.42578125" style="35" customWidth="1"/>
    <col min="9201" max="9201" width="3.7109375" style="35" customWidth="1"/>
    <col min="9202" max="9202" width="17.28515625" style="35" customWidth="1"/>
    <col min="9203" max="9203" width="15.85546875" style="35" customWidth="1"/>
    <col min="9204" max="9204" width="16" style="35" customWidth="1"/>
    <col min="9205" max="9205" width="6.85546875" style="35" customWidth="1"/>
    <col min="9206" max="9206" width="11.42578125" style="35"/>
    <col min="9207" max="9207" width="12" style="35" bestFit="1" customWidth="1"/>
    <col min="9208" max="9451" width="11.42578125" style="35"/>
    <col min="9452" max="9452" width="4.85546875" style="35" customWidth="1"/>
    <col min="9453" max="9453" width="1.140625" style="35" customWidth="1"/>
    <col min="9454" max="9454" width="4.28515625" style="35" customWidth="1"/>
    <col min="9455" max="9455" width="20.5703125" style="35" customWidth="1"/>
    <col min="9456" max="9456" width="20.42578125" style="35" customWidth="1"/>
    <col min="9457" max="9457" width="3.7109375" style="35" customWidth="1"/>
    <col min="9458" max="9458" width="17.28515625" style="35" customWidth="1"/>
    <col min="9459" max="9459" width="15.85546875" style="35" customWidth="1"/>
    <col min="9460" max="9460" width="16" style="35" customWidth="1"/>
    <col min="9461" max="9461" width="6.85546875" style="35" customWidth="1"/>
    <col min="9462" max="9462" width="11.42578125" style="35"/>
    <col min="9463" max="9463" width="12" style="35" bestFit="1" customWidth="1"/>
    <col min="9464" max="9707" width="11.42578125" style="35"/>
    <col min="9708" max="9708" width="4.85546875" style="35" customWidth="1"/>
    <col min="9709" max="9709" width="1.140625" style="35" customWidth="1"/>
    <col min="9710" max="9710" width="4.28515625" style="35" customWidth="1"/>
    <col min="9711" max="9711" width="20.5703125" style="35" customWidth="1"/>
    <col min="9712" max="9712" width="20.42578125" style="35" customWidth="1"/>
    <col min="9713" max="9713" width="3.7109375" style="35" customWidth="1"/>
    <col min="9714" max="9714" width="17.28515625" style="35" customWidth="1"/>
    <col min="9715" max="9715" width="15.85546875" style="35" customWidth="1"/>
    <col min="9716" max="9716" width="16" style="35" customWidth="1"/>
    <col min="9717" max="9717" width="6.85546875" style="35" customWidth="1"/>
    <col min="9718" max="9718" width="11.42578125" style="35"/>
    <col min="9719" max="9719" width="12" style="35" bestFit="1" customWidth="1"/>
    <col min="9720" max="9963" width="11.42578125" style="35"/>
    <col min="9964" max="9964" width="4.85546875" style="35" customWidth="1"/>
    <col min="9965" max="9965" width="1.140625" style="35" customWidth="1"/>
    <col min="9966" max="9966" width="4.28515625" style="35" customWidth="1"/>
    <col min="9967" max="9967" width="20.5703125" style="35" customWidth="1"/>
    <col min="9968" max="9968" width="20.42578125" style="35" customWidth="1"/>
    <col min="9969" max="9969" width="3.7109375" style="35" customWidth="1"/>
    <col min="9970" max="9970" width="17.28515625" style="35" customWidth="1"/>
    <col min="9971" max="9971" width="15.85546875" style="35" customWidth="1"/>
    <col min="9972" max="9972" width="16" style="35" customWidth="1"/>
    <col min="9973" max="9973" width="6.85546875" style="35" customWidth="1"/>
    <col min="9974" max="9974" width="11.42578125" style="35"/>
    <col min="9975" max="9975" width="12" style="35" bestFit="1" customWidth="1"/>
    <col min="9976" max="10219" width="11.42578125" style="35"/>
    <col min="10220" max="10220" width="4.85546875" style="35" customWidth="1"/>
    <col min="10221" max="10221" width="1.140625" style="35" customWidth="1"/>
    <col min="10222" max="10222" width="4.28515625" style="35" customWidth="1"/>
    <col min="10223" max="10223" width="20.5703125" style="35" customWidth="1"/>
    <col min="10224" max="10224" width="20.42578125" style="35" customWidth="1"/>
    <col min="10225" max="10225" width="3.7109375" style="35" customWidth="1"/>
    <col min="10226" max="10226" width="17.28515625" style="35" customWidth="1"/>
    <col min="10227" max="10227" width="15.85546875" style="35" customWidth="1"/>
    <col min="10228" max="10228" width="16" style="35" customWidth="1"/>
    <col min="10229" max="10229" width="6.85546875" style="35" customWidth="1"/>
    <col min="10230" max="10230" width="11.42578125" style="35"/>
    <col min="10231" max="10231" width="12" style="35" bestFit="1" customWidth="1"/>
    <col min="10232" max="10475" width="11.42578125" style="35"/>
    <col min="10476" max="10476" width="4.85546875" style="35" customWidth="1"/>
    <col min="10477" max="10477" width="1.140625" style="35" customWidth="1"/>
    <col min="10478" max="10478" width="4.28515625" style="35" customWidth="1"/>
    <col min="10479" max="10479" width="20.5703125" style="35" customWidth="1"/>
    <col min="10480" max="10480" width="20.42578125" style="35" customWidth="1"/>
    <col min="10481" max="10481" width="3.7109375" style="35" customWidth="1"/>
    <col min="10482" max="10482" width="17.28515625" style="35" customWidth="1"/>
    <col min="10483" max="10483" width="15.85546875" style="35" customWidth="1"/>
    <col min="10484" max="10484" width="16" style="35" customWidth="1"/>
    <col min="10485" max="10485" width="6.85546875" style="35" customWidth="1"/>
    <col min="10486" max="10486" width="11.42578125" style="35"/>
    <col min="10487" max="10487" width="12" style="35" bestFit="1" customWidth="1"/>
    <col min="10488" max="10731" width="11.42578125" style="35"/>
    <col min="10732" max="10732" width="4.85546875" style="35" customWidth="1"/>
    <col min="10733" max="10733" width="1.140625" style="35" customWidth="1"/>
    <col min="10734" max="10734" width="4.28515625" style="35" customWidth="1"/>
    <col min="10735" max="10735" width="20.5703125" style="35" customWidth="1"/>
    <col min="10736" max="10736" width="20.42578125" style="35" customWidth="1"/>
    <col min="10737" max="10737" width="3.7109375" style="35" customWidth="1"/>
    <col min="10738" max="10738" width="17.28515625" style="35" customWidth="1"/>
    <col min="10739" max="10739" width="15.85546875" style="35" customWidth="1"/>
    <col min="10740" max="10740" width="16" style="35" customWidth="1"/>
    <col min="10741" max="10741" width="6.85546875" style="35" customWidth="1"/>
    <col min="10742" max="10742" width="11.42578125" style="35"/>
    <col min="10743" max="10743" width="12" style="35" bestFit="1" customWidth="1"/>
    <col min="10744" max="10987" width="11.42578125" style="35"/>
    <col min="10988" max="10988" width="4.85546875" style="35" customWidth="1"/>
    <col min="10989" max="10989" width="1.140625" style="35" customWidth="1"/>
    <col min="10990" max="10990" width="4.28515625" style="35" customWidth="1"/>
    <col min="10991" max="10991" width="20.5703125" style="35" customWidth="1"/>
    <col min="10992" max="10992" width="20.42578125" style="35" customWidth="1"/>
    <col min="10993" max="10993" width="3.7109375" style="35" customWidth="1"/>
    <col min="10994" max="10994" width="17.28515625" style="35" customWidth="1"/>
    <col min="10995" max="10995" width="15.85546875" style="35" customWidth="1"/>
    <col min="10996" max="10996" width="16" style="35" customWidth="1"/>
    <col min="10997" max="10997" width="6.85546875" style="35" customWidth="1"/>
    <col min="10998" max="10998" width="11.42578125" style="35"/>
    <col min="10999" max="10999" width="12" style="35" bestFit="1" customWidth="1"/>
    <col min="11000" max="11243" width="11.42578125" style="35"/>
    <col min="11244" max="11244" width="4.85546875" style="35" customWidth="1"/>
    <col min="11245" max="11245" width="1.140625" style="35" customWidth="1"/>
    <col min="11246" max="11246" width="4.28515625" style="35" customWidth="1"/>
    <col min="11247" max="11247" width="20.5703125" style="35" customWidth="1"/>
    <col min="11248" max="11248" width="20.42578125" style="35" customWidth="1"/>
    <col min="11249" max="11249" width="3.7109375" style="35" customWidth="1"/>
    <col min="11250" max="11250" width="17.28515625" style="35" customWidth="1"/>
    <col min="11251" max="11251" width="15.85546875" style="35" customWidth="1"/>
    <col min="11252" max="11252" width="16" style="35" customWidth="1"/>
    <col min="11253" max="11253" width="6.85546875" style="35" customWidth="1"/>
    <col min="11254" max="11254" width="11.42578125" style="35"/>
    <col min="11255" max="11255" width="12" style="35" bestFit="1" customWidth="1"/>
    <col min="11256" max="11499" width="11.42578125" style="35"/>
    <col min="11500" max="11500" width="4.85546875" style="35" customWidth="1"/>
    <col min="11501" max="11501" width="1.140625" style="35" customWidth="1"/>
    <col min="11502" max="11502" width="4.28515625" style="35" customWidth="1"/>
    <col min="11503" max="11503" width="20.5703125" style="35" customWidth="1"/>
    <col min="11504" max="11504" width="20.42578125" style="35" customWidth="1"/>
    <col min="11505" max="11505" width="3.7109375" style="35" customWidth="1"/>
    <col min="11506" max="11506" width="17.28515625" style="35" customWidth="1"/>
    <col min="11507" max="11507" width="15.85546875" style="35" customWidth="1"/>
    <col min="11508" max="11508" width="16" style="35" customWidth="1"/>
    <col min="11509" max="11509" width="6.85546875" style="35" customWidth="1"/>
    <col min="11510" max="11510" width="11.42578125" style="35"/>
    <col min="11511" max="11511" width="12" style="35" bestFit="1" customWidth="1"/>
    <col min="11512" max="11755" width="11.42578125" style="35"/>
    <col min="11756" max="11756" width="4.85546875" style="35" customWidth="1"/>
    <col min="11757" max="11757" width="1.140625" style="35" customWidth="1"/>
    <col min="11758" max="11758" width="4.28515625" style="35" customWidth="1"/>
    <col min="11759" max="11759" width="20.5703125" style="35" customWidth="1"/>
    <col min="11760" max="11760" width="20.42578125" style="35" customWidth="1"/>
    <col min="11761" max="11761" width="3.7109375" style="35" customWidth="1"/>
    <col min="11762" max="11762" width="17.28515625" style="35" customWidth="1"/>
    <col min="11763" max="11763" width="15.85546875" style="35" customWidth="1"/>
    <col min="11764" max="11764" width="16" style="35" customWidth="1"/>
    <col min="11765" max="11765" width="6.85546875" style="35" customWidth="1"/>
    <col min="11766" max="11766" width="11.42578125" style="35"/>
    <col min="11767" max="11767" width="12" style="35" bestFit="1" customWidth="1"/>
    <col min="11768" max="12011" width="11.42578125" style="35"/>
    <col min="12012" max="12012" width="4.85546875" style="35" customWidth="1"/>
    <col min="12013" max="12013" width="1.140625" style="35" customWidth="1"/>
    <col min="12014" max="12014" width="4.28515625" style="35" customWidth="1"/>
    <col min="12015" max="12015" width="20.5703125" style="35" customWidth="1"/>
    <col min="12016" max="12016" width="20.42578125" style="35" customWidth="1"/>
    <col min="12017" max="12017" width="3.7109375" style="35" customWidth="1"/>
    <col min="12018" max="12018" width="17.28515625" style="35" customWidth="1"/>
    <col min="12019" max="12019" width="15.85546875" style="35" customWidth="1"/>
    <col min="12020" max="12020" width="16" style="35" customWidth="1"/>
    <col min="12021" max="12021" width="6.85546875" style="35" customWidth="1"/>
    <col min="12022" max="12022" width="11.42578125" style="35"/>
    <col min="12023" max="12023" width="12" style="35" bestFit="1" customWidth="1"/>
    <col min="12024" max="12267" width="11.42578125" style="35"/>
    <col min="12268" max="12268" width="4.85546875" style="35" customWidth="1"/>
    <col min="12269" max="12269" width="1.140625" style="35" customWidth="1"/>
    <col min="12270" max="12270" width="4.28515625" style="35" customWidth="1"/>
    <col min="12271" max="12271" width="20.5703125" style="35" customWidth="1"/>
    <col min="12272" max="12272" width="20.42578125" style="35" customWidth="1"/>
    <col min="12273" max="12273" width="3.7109375" style="35" customWidth="1"/>
    <col min="12274" max="12274" width="17.28515625" style="35" customWidth="1"/>
    <col min="12275" max="12275" width="15.85546875" style="35" customWidth="1"/>
    <col min="12276" max="12276" width="16" style="35" customWidth="1"/>
    <col min="12277" max="12277" width="6.85546875" style="35" customWidth="1"/>
    <col min="12278" max="12278" width="11.42578125" style="35"/>
    <col min="12279" max="12279" width="12" style="35" bestFit="1" customWidth="1"/>
    <col min="12280" max="12523" width="11.42578125" style="35"/>
    <col min="12524" max="12524" width="4.85546875" style="35" customWidth="1"/>
    <col min="12525" max="12525" width="1.140625" style="35" customWidth="1"/>
    <col min="12526" max="12526" width="4.28515625" style="35" customWidth="1"/>
    <col min="12527" max="12527" width="20.5703125" style="35" customWidth="1"/>
    <col min="12528" max="12528" width="20.42578125" style="35" customWidth="1"/>
    <col min="12529" max="12529" width="3.7109375" style="35" customWidth="1"/>
    <col min="12530" max="12530" width="17.28515625" style="35" customWidth="1"/>
    <col min="12531" max="12531" width="15.85546875" style="35" customWidth="1"/>
    <col min="12532" max="12532" width="16" style="35" customWidth="1"/>
    <col min="12533" max="12533" width="6.85546875" style="35" customWidth="1"/>
    <col min="12534" max="12534" width="11.42578125" style="35"/>
    <col min="12535" max="12535" width="12" style="35" bestFit="1" customWidth="1"/>
    <col min="12536" max="12779" width="11.42578125" style="35"/>
    <col min="12780" max="12780" width="4.85546875" style="35" customWidth="1"/>
    <col min="12781" max="12781" width="1.140625" style="35" customWidth="1"/>
    <col min="12782" max="12782" width="4.28515625" style="35" customWidth="1"/>
    <col min="12783" max="12783" width="20.5703125" style="35" customWidth="1"/>
    <col min="12784" max="12784" width="20.42578125" style="35" customWidth="1"/>
    <col min="12785" max="12785" width="3.7109375" style="35" customWidth="1"/>
    <col min="12786" max="12786" width="17.28515625" style="35" customWidth="1"/>
    <col min="12787" max="12787" width="15.85546875" style="35" customWidth="1"/>
    <col min="12788" max="12788" width="16" style="35" customWidth="1"/>
    <col min="12789" max="12789" width="6.85546875" style="35" customWidth="1"/>
    <col min="12790" max="12790" width="11.42578125" style="35"/>
    <col min="12791" max="12791" width="12" style="35" bestFit="1" customWidth="1"/>
    <col min="12792" max="13035" width="11.42578125" style="35"/>
    <col min="13036" max="13036" width="4.85546875" style="35" customWidth="1"/>
    <col min="13037" max="13037" width="1.140625" style="35" customWidth="1"/>
    <col min="13038" max="13038" width="4.28515625" style="35" customWidth="1"/>
    <col min="13039" max="13039" width="20.5703125" style="35" customWidth="1"/>
    <col min="13040" max="13040" width="20.42578125" style="35" customWidth="1"/>
    <col min="13041" max="13041" width="3.7109375" style="35" customWidth="1"/>
    <col min="13042" max="13042" width="17.28515625" style="35" customWidth="1"/>
    <col min="13043" max="13043" width="15.85546875" style="35" customWidth="1"/>
    <col min="13044" max="13044" width="16" style="35" customWidth="1"/>
    <col min="13045" max="13045" width="6.85546875" style="35" customWidth="1"/>
    <col min="13046" max="13046" width="11.42578125" style="35"/>
    <col min="13047" max="13047" width="12" style="35" bestFit="1" customWidth="1"/>
    <col min="13048" max="13291" width="11.42578125" style="35"/>
    <col min="13292" max="13292" width="4.85546875" style="35" customWidth="1"/>
    <col min="13293" max="13293" width="1.140625" style="35" customWidth="1"/>
    <col min="13294" max="13294" width="4.28515625" style="35" customWidth="1"/>
    <col min="13295" max="13295" width="20.5703125" style="35" customWidth="1"/>
    <col min="13296" max="13296" width="20.42578125" style="35" customWidth="1"/>
    <col min="13297" max="13297" width="3.7109375" style="35" customWidth="1"/>
    <col min="13298" max="13298" width="17.28515625" style="35" customWidth="1"/>
    <col min="13299" max="13299" width="15.85546875" style="35" customWidth="1"/>
    <col min="13300" max="13300" width="16" style="35" customWidth="1"/>
    <col min="13301" max="13301" width="6.85546875" style="35" customWidth="1"/>
    <col min="13302" max="13302" width="11.42578125" style="35"/>
    <col min="13303" max="13303" width="12" style="35" bestFit="1" customWidth="1"/>
    <col min="13304" max="13547" width="11.42578125" style="35"/>
    <col min="13548" max="13548" width="4.85546875" style="35" customWidth="1"/>
    <col min="13549" max="13549" width="1.140625" style="35" customWidth="1"/>
    <col min="13550" max="13550" width="4.28515625" style="35" customWidth="1"/>
    <col min="13551" max="13551" width="20.5703125" style="35" customWidth="1"/>
    <col min="13552" max="13552" width="20.42578125" style="35" customWidth="1"/>
    <col min="13553" max="13553" width="3.7109375" style="35" customWidth="1"/>
    <col min="13554" max="13554" width="17.28515625" style="35" customWidth="1"/>
    <col min="13555" max="13555" width="15.85546875" style="35" customWidth="1"/>
    <col min="13556" max="13556" width="16" style="35" customWidth="1"/>
    <col min="13557" max="13557" width="6.85546875" style="35" customWidth="1"/>
    <col min="13558" max="13558" width="11.42578125" style="35"/>
    <col min="13559" max="13559" width="12" style="35" bestFit="1" customWidth="1"/>
    <col min="13560" max="13803" width="11.42578125" style="35"/>
    <col min="13804" max="13804" width="4.85546875" style="35" customWidth="1"/>
    <col min="13805" max="13805" width="1.140625" style="35" customWidth="1"/>
    <col min="13806" max="13806" width="4.28515625" style="35" customWidth="1"/>
    <col min="13807" max="13807" width="20.5703125" style="35" customWidth="1"/>
    <col min="13808" max="13808" width="20.42578125" style="35" customWidth="1"/>
    <col min="13809" max="13809" width="3.7109375" style="35" customWidth="1"/>
    <col min="13810" max="13810" width="17.28515625" style="35" customWidth="1"/>
    <col min="13811" max="13811" width="15.85546875" style="35" customWidth="1"/>
    <col min="13812" max="13812" width="16" style="35" customWidth="1"/>
    <col min="13813" max="13813" width="6.85546875" style="35" customWidth="1"/>
    <col min="13814" max="13814" width="11.42578125" style="35"/>
    <col min="13815" max="13815" width="12" style="35" bestFit="1" customWidth="1"/>
    <col min="13816" max="14059" width="11.42578125" style="35"/>
    <col min="14060" max="14060" width="4.85546875" style="35" customWidth="1"/>
    <col min="14061" max="14061" width="1.140625" style="35" customWidth="1"/>
    <col min="14062" max="14062" width="4.28515625" style="35" customWidth="1"/>
    <col min="14063" max="14063" width="20.5703125" style="35" customWidth="1"/>
    <col min="14064" max="14064" width="20.42578125" style="35" customWidth="1"/>
    <col min="14065" max="14065" width="3.7109375" style="35" customWidth="1"/>
    <col min="14066" max="14066" width="17.28515625" style="35" customWidth="1"/>
    <col min="14067" max="14067" width="15.85546875" style="35" customWidth="1"/>
    <col min="14068" max="14068" width="16" style="35" customWidth="1"/>
    <col min="14069" max="14069" width="6.85546875" style="35" customWidth="1"/>
    <col min="14070" max="14070" width="11.42578125" style="35"/>
    <col min="14071" max="14071" width="12" style="35" bestFit="1" customWidth="1"/>
    <col min="14072" max="14315" width="11.42578125" style="35"/>
    <col min="14316" max="14316" width="4.85546875" style="35" customWidth="1"/>
    <col min="14317" max="14317" width="1.140625" style="35" customWidth="1"/>
    <col min="14318" max="14318" width="4.28515625" style="35" customWidth="1"/>
    <col min="14319" max="14319" width="20.5703125" style="35" customWidth="1"/>
    <col min="14320" max="14320" width="20.42578125" style="35" customWidth="1"/>
    <col min="14321" max="14321" width="3.7109375" style="35" customWidth="1"/>
    <col min="14322" max="14322" width="17.28515625" style="35" customWidth="1"/>
    <col min="14323" max="14323" width="15.85546875" style="35" customWidth="1"/>
    <col min="14324" max="14324" width="16" style="35" customWidth="1"/>
    <col min="14325" max="14325" width="6.85546875" style="35" customWidth="1"/>
    <col min="14326" max="14326" width="11.42578125" style="35"/>
    <col min="14327" max="14327" width="12" style="35" bestFit="1" customWidth="1"/>
    <col min="14328" max="14571" width="11.42578125" style="35"/>
    <col min="14572" max="14572" width="4.85546875" style="35" customWidth="1"/>
    <col min="14573" max="14573" width="1.140625" style="35" customWidth="1"/>
    <col min="14574" max="14574" width="4.28515625" style="35" customWidth="1"/>
    <col min="14575" max="14575" width="20.5703125" style="35" customWidth="1"/>
    <col min="14576" max="14576" width="20.42578125" style="35" customWidth="1"/>
    <col min="14577" max="14577" width="3.7109375" style="35" customWidth="1"/>
    <col min="14578" max="14578" width="17.28515625" style="35" customWidth="1"/>
    <col min="14579" max="14579" width="15.85546875" style="35" customWidth="1"/>
    <col min="14580" max="14580" width="16" style="35" customWidth="1"/>
    <col min="14581" max="14581" width="6.85546875" style="35" customWidth="1"/>
    <col min="14582" max="14582" width="11.42578125" style="35"/>
    <col min="14583" max="14583" width="12" style="35" bestFit="1" customWidth="1"/>
    <col min="14584" max="14827" width="11.42578125" style="35"/>
    <col min="14828" max="14828" width="4.85546875" style="35" customWidth="1"/>
    <col min="14829" max="14829" width="1.140625" style="35" customWidth="1"/>
    <col min="14830" max="14830" width="4.28515625" style="35" customWidth="1"/>
    <col min="14831" max="14831" width="20.5703125" style="35" customWidth="1"/>
    <col min="14832" max="14832" width="20.42578125" style="35" customWidth="1"/>
    <col min="14833" max="14833" width="3.7109375" style="35" customWidth="1"/>
    <col min="14834" max="14834" width="17.28515625" style="35" customWidth="1"/>
    <col min="14835" max="14835" width="15.85546875" style="35" customWidth="1"/>
    <col min="14836" max="14836" width="16" style="35" customWidth="1"/>
    <col min="14837" max="14837" width="6.85546875" style="35" customWidth="1"/>
    <col min="14838" max="14838" width="11.42578125" style="35"/>
    <col min="14839" max="14839" width="12" style="35" bestFit="1" customWidth="1"/>
    <col min="14840" max="15083" width="11.42578125" style="35"/>
    <col min="15084" max="15084" width="4.85546875" style="35" customWidth="1"/>
    <col min="15085" max="15085" width="1.140625" style="35" customWidth="1"/>
    <col min="15086" max="15086" width="4.28515625" style="35" customWidth="1"/>
    <col min="15087" max="15087" width="20.5703125" style="35" customWidth="1"/>
    <col min="15088" max="15088" width="20.42578125" style="35" customWidth="1"/>
    <col min="15089" max="15089" width="3.7109375" style="35" customWidth="1"/>
    <col min="15090" max="15090" width="17.28515625" style="35" customWidth="1"/>
    <col min="15091" max="15091" width="15.85546875" style="35" customWidth="1"/>
    <col min="15092" max="15092" width="16" style="35" customWidth="1"/>
    <col min="15093" max="15093" width="6.85546875" style="35" customWidth="1"/>
    <col min="15094" max="15094" width="11.42578125" style="35"/>
    <col min="15095" max="15095" width="12" style="35" bestFit="1" customWidth="1"/>
    <col min="15096" max="15339" width="11.42578125" style="35"/>
    <col min="15340" max="15340" width="4.85546875" style="35" customWidth="1"/>
    <col min="15341" max="15341" width="1.140625" style="35" customWidth="1"/>
    <col min="15342" max="15342" width="4.28515625" style="35" customWidth="1"/>
    <col min="15343" max="15343" width="20.5703125" style="35" customWidth="1"/>
    <col min="15344" max="15344" width="20.42578125" style="35" customWidth="1"/>
    <col min="15345" max="15345" width="3.7109375" style="35" customWidth="1"/>
    <col min="15346" max="15346" width="17.28515625" style="35" customWidth="1"/>
    <col min="15347" max="15347" width="15.85546875" style="35" customWidth="1"/>
    <col min="15348" max="15348" width="16" style="35" customWidth="1"/>
    <col min="15349" max="15349" width="6.85546875" style="35" customWidth="1"/>
    <col min="15350" max="15350" width="11.42578125" style="35"/>
    <col min="15351" max="15351" width="12" style="35" bestFit="1" customWidth="1"/>
    <col min="15352" max="15595" width="11.42578125" style="35"/>
    <col min="15596" max="15596" width="4.85546875" style="35" customWidth="1"/>
    <col min="15597" max="15597" width="1.140625" style="35" customWidth="1"/>
    <col min="15598" max="15598" width="4.28515625" style="35" customWidth="1"/>
    <col min="15599" max="15599" width="20.5703125" style="35" customWidth="1"/>
    <col min="15600" max="15600" width="20.42578125" style="35" customWidth="1"/>
    <col min="15601" max="15601" width="3.7109375" style="35" customWidth="1"/>
    <col min="15602" max="15602" width="17.28515625" style="35" customWidth="1"/>
    <col min="15603" max="15603" width="15.85546875" style="35" customWidth="1"/>
    <col min="15604" max="15604" width="16" style="35" customWidth="1"/>
    <col min="15605" max="15605" width="6.85546875" style="35" customWidth="1"/>
    <col min="15606" max="15606" width="11.42578125" style="35"/>
    <col min="15607" max="15607" width="12" style="35" bestFit="1" customWidth="1"/>
    <col min="15608" max="15851" width="11.42578125" style="35"/>
    <col min="15852" max="15852" width="4.85546875" style="35" customWidth="1"/>
    <col min="15853" max="15853" width="1.140625" style="35" customWidth="1"/>
    <col min="15854" max="15854" width="4.28515625" style="35" customWidth="1"/>
    <col min="15855" max="15855" width="20.5703125" style="35" customWidth="1"/>
    <col min="15856" max="15856" width="20.42578125" style="35" customWidth="1"/>
    <col min="15857" max="15857" width="3.7109375" style="35" customWidth="1"/>
    <col min="15858" max="15858" width="17.28515625" style="35" customWidth="1"/>
    <col min="15859" max="15859" width="15.85546875" style="35" customWidth="1"/>
    <col min="15860" max="15860" width="16" style="35" customWidth="1"/>
    <col min="15861" max="15861" width="6.85546875" style="35" customWidth="1"/>
    <col min="15862" max="15862" width="11.42578125" style="35"/>
    <col min="15863" max="15863" width="12" style="35" bestFit="1" customWidth="1"/>
    <col min="15864" max="16107" width="11.42578125" style="35"/>
    <col min="16108" max="16108" width="4.85546875" style="35" customWidth="1"/>
    <col min="16109" max="16109" width="1.140625" style="35" customWidth="1"/>
    <col min="16110" max="16110" width="4.28515625" style="35" customWidth="1"/>
    <col min="16111" max="16111" width="20.5703125" style="35" customWidth="1"/>
    <col min="16112" max="16112" width="20.42578125" style="35" customWidth="1"/>
    <col min="16113" max="16113" width="3.7109375" style="35" customWidth="1"/>
    <col min="16114" max="16114" width="17.28515625" style="35" customWidth="1"/>
    <col min="16115" max="16115" width="15.85546875" style="35" customWidth="1"/>
    <col min="16116" max="16116" width="16" style="35" customWidth="1"/>
    <col min="16117" max="16117" width="6.85546875" style="35" customWidth="1"/>
    <col min="16118" max="16118" width="11.42578125" style="35"/>
    <col min="16119" max="16119" width="12" style="35" bestFit="1" customWidth="1"/>
    <col min="16120" max="16384" width="11.42578125" style="35"/>
  </cols>
  <sheetData>
    <row r="1" spans="1:11" s="2" customFormat="1" ht="27.75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  <c r="E2" s="4"/>
      <c r="F2" s="4"/>
      <c r="G2" s="5"/>
      <c r="H2" s="5"/>
      <c r="I2" s="5"/>
      <c r="J2" s="6"/>
      <c r="K2" s="7"/>
    </row>
    <row r="3" spans="1:11" s="2" customFormat="1" ht="20.25" customHeight="1" x14ac:dyDescent="0.25">
      <c r="A3" s="8"/>
      <c r="B3" s="9" t="s">
        <v>1</v>
      </c>
      <c r="C3" s="9"/>
      <c r="D3" s="9"/>
      <c r="E3" s="9"/>
      <c r="F3" s="9"/>
      <c r="G3" s="9"/>
      <c r="H3" s="9"/>
      <c r="I3" s="9"/>
      <c r="J3" s="9"/>
      <c r="K3" s="9"/>
    </row>
    <row r="4" spans="1:11" s="2" customFormat="1" ht="20.25" customHeight="1" x14ac:dyDescent="0.3">
      <c r="A4" s="10"/>
      <c r="B4" s="11" t="s">
        <v>2</v>
      </c>
      <c r="C4" s="11"/>
      <c r="D4" s="11"/>
      <c r="E4" s="11"/>
      <c r="F4" s="11"/>
      <c r="G4" s="11"/>
      <c r="H4" s="11"/>
      <c r="I4" s="11"/>
      <c r="J4" s="11"/>
      <c r="K4" s="11"/>
    </row>
    <row r="5" spans="1:11" s="2" customFormat="1" ht="15" customHeight="1" x14ac:dyDescent="0.2">
      <c r="A5" s="12"/>
      <c r="B5" s="13" t="s">
        <v>3</v>
      </c>
      <c r="C5" s="13"/>
      <c r="D5" s="13"/>
      <c r="E5" s="13"/>
      <c r="F5" s="13"/>
      <c r="G5" s="13"/>
      <c r="H5" s="13"/>
      <c r="I5" s="13"/>
      <c r="J5" s="13"/>
      <c r="K5" s="13"/>
    </row>
    <row r="6" spans="1:11" s="2" customFormat="1" ht="15" customHeight="1" x14ac:dyDescent="0.25">
      <c r="A6" s="14"/>
      <c r="B6" s="14"/>
      <c r="C6" s="14"/>
      <c r="D6" s="15"/>
      <c r="E6" s="15"/>
      <c r="F6" s="15"/>
      <c r="G6" s="15"/>
      <c r="H6" s="15"/>
      <c r="I6" s="15"/>
      <c r="J6" s="15"/>
      <c r="K6" s="15"/>
    </row>
    <row r="7" spans="1:11" s="2" customFormat="1" ht="17.25" customHeight="1" x14ac:dyDescent="0.2">
      <c r="A7" s="16" t="s">
        <v>4</v>
      </c>
      <c r="B7" s="17"/>
      <c r="C7" s="17"/>
      <c r="D7" s="17"/>
      <c r="E7" s="17"/>
      <c r="F7" s="17"/>
      <c r="G7" s="17"/>
      <c r="H7" s="18" t="s">
        <v>5</v>
      </c>
      <c r="I7" s="19"/>
      <c r="J7" s="20" t="s">
        <v>6</v>
      </c>
      <c r="K7" s="21"/>
    </row>
    <row r="8" spans="1:11" s="2" customFormat="1" ht="17.25" customHeight="1" x14ac:dyDescent="0.2">
      <c r="A8" s="22"/>
      <c r="B8" s="23"/>
      <c r="C8" s="23"/>
      <c r="D8" s="23"/>
      <c r="E8" s="23"/>
      <c r="F8" s="23"/>
      <c r="G8" s="23"/>
      <c r="H8" s="24"/>
      <c r="I8" s="25"/>
      <c r="J8" s="26"/>
      <c r="K8" s="27"/>
    </row>
    <row r="9" spans="1:11" ht="18" x14ac:dyDescent="0.25">
      <c r="A9" s="28" t="s">
        <v>7</v>
      </c>
      <c r="B9" s="29"/>
      <c r="C9" s="30"/>
      <c r="D9" s="30"/>
      <c r="E9" s="30"/>
      <c r="F9" s="30"/>
      <c r="G9" s="30"/>
      <c r="H9" s="31"/>
      <c r="I9" s="32"/>
      <c r="J9" s="33"/>
      <c r="K9" s="34"/>
    </row>
    <row r="10" spans="1:11" s="2" customFormat="1" ht="12.75" hidden="1" customHeight="1" x14ac:dyDescent="0.25">
      <c r="A10" s="36"/>
      <c r="B10" s="37" t="s">
        <v>8</v>
      </c>
      <c r="C10" s="37"/>
      <c r="D10" s="37"/>
      <c r="E10" s="38"/>
      <c r="F10" s="38"/>
      <c r="G10" s="38"/>
      <c r="H10" s="39">
        <f>SUM(H11)</f>
        <v>0</v>
      </c>
      <c r="I10" s="40">
        <f>+H10/H$29</f>
        <v>0</v>
      </c>
      <c r="J10" s="39">
        <f>SUM(J11)</f>
        <v>0</v>
      </c>
      <c r="K10" s="40">
        <f>+J10/J$29</f>
        <v>0</v>
      </c>
    </row>
    <row r="11" spans="1:11" s="2" customFormat="1" ht="12.75" hidden="1" customHeight="1" x14ac:dyDescent="0.25">
      <c r="A11" s="36"/>
      <c r="B11" s="41"/>
      <c r="C11" s="41"/>
      <c r="D11" s="41"/>
      <c r="E11" s="42" t="s">
        <v>9</v>
      </c>
      <c r="F11" s="42"/>
      <c r="G11" s="42"/>
      <c r="H11" s="43">
        <v>0</v>
      </c>
      <c r="I11" s="44">
        <f>+H11/H$29</f>
        <v>0</v>
      </c>
      <c r="J11" s="45">
        <v>0</v>
      </c>
      <c r="K11" s="44">
        <f>+J11/J$29</f>
        <v>0</v>
      </c>
    </row>
    <row r="12" spans="1:11" s="49" customFormat="1" ht="20.25" customHeight="1" x14ac:dyDescent="0.3">
      <c r="A12" s="36"/>
      <c r="B12" s="37" t="s">
        <v>10</v>
      </c>
      <c r="C12" s="37"/>
      <c r="D12" s="37"/>
      <c r="E12" s="38"/>
      <c r="F12" s="38"/>
      <c r="G12" s="38"/>
      <c r="H12" s="46">
        <f>SUM(H13:H19)</f>
        <v>8889510</v>
      </c>
      <c r="I12" s="47">
        <f>+H12/H$29</f>
        <v>7.6843772597874324E-2</v>
      </c>
      <c r="J12" s="46">
        <f>SUM(J13:J19)</f>
        <v>6906492</v>
      </c>
      <c r="K12" s="48">
        <f>+J12/J$29</f>
        <v>0.10247167029297956</v>
      </c>
    </row>
    <row r="13" spans="1:11" s="49" customFormat="1" ht="18.75" x14ac:dyDescent="0.3">
      <c r="A13" s="36"/>
      <c r="B13" s="37"/>
      <c r="C13" s="41" t="s">
        <v>11</v>
      </c>
      <c r="D13" s="37"/>
      <c r="E13" s="38"/>
      <c r="F13" s="38"/>
      <c r="G13" s="38"/>
      <c r="H13" s="50">
        <v>0</v>
      </c>
      <c r="I13" s="47"/>
      <c r="J13" s="50">
        <v>0</v>
      </c>
      <c r="K13" s="48"/>
    </row>
    <row r="14" spans="1:11" s="49" customFormat="1" ht="18.75" x14ac:dyDescent="0.3">
      <c r="A14" s="36"/>
      <c r="B14" s="37"/>
      <c r="C14" s="41" t="s">
        <v>12</v>
      </c>
      <c r="D14" s="37"/>
      <c r="E14" s="38"/>
      <c r="F14" s="38"/>
      <c r="G14" s="38"/>
      <c r="H14" s="50">
        <v>0</v>
      </c>
      <c r="I14" s="47"/>
      <c r="J14" s="50">
        <v>0</v>
      </c>
      <c r="K14" s="48"/>
    </row>
    <row r="15" spans="1:11" s="49" customFormat="1" ht="18.75" x14ac:dyDescent="0.3">
      <c r="A15" s="36"/>
      <c r="B15" s="37"/>
      <c r="C15" s="41" t="s">
        <v>13</v>
      </c>
      <c r="D15" s="37"/>
      <c r="E15" s="38"/>
      <c r="F15" s="38"/>
      <c r="G15" s="38"/>
      <c r="H15" s="50">
        <v>0</v>
      </c>
      <c r="I15" s="47"/>
      <c r="J15" s="50">
        <v>0</v>
      </c>
      <c r="K15" s="48"/>
    </row>
    <row r="16" spans="1:11" s="49" customFormat="1" ht="18.75" x14ac:dyDescent="0.3">
      <c r="A16" s="36"/>
      <c r="B16" s="37"/>
      <c r="C16" s="41" t="s">
        <v>14</v>
      </c>
      <c r="D16" s="37"/>
      <c r="E16" s="38"/>
      <c r="F16" s="38"/>
      <c r="G16" s="38"/>
      <c r="H16" s="50">
        <v>0</v>
      </c>
      <c r="I16" s="47"/>
      <c r="J16" s="50">
        <v>0</v>
      </c>
      <c r="K16" s="48"/>
    </row>
    <row r="17" spans="1:11" s="49" customFormat="1" ht="18.75" x14ac:dyDescent="0.3">
      <c r="A17" s="36"/>
      <c r="B17" s="37"/>
      <c r="C17" s="41" t="s">
        <v>15</v>
      </c>
      <c r="D17" s="37"/>
      <c r="E17" s="38"/>
      <c r="F17" s="38"/>
      <c r="G17" s="38"/>
      <c r="H17" s="50">
        <v>0</v>
      </c>
      <c r="I17" s="47"/>
      <c r="J17" s="50">
        <v>1119948</v>
      </c>
      <c r="K17" s="48"/>
    </row>
    <row r="18" spans="1:11" s="49" customFormat="1" ht="18.75" x14ac:dyDescent="0.3">
      <c r="A18" s="36"/>
      <c r="B18" s="37"/>
      <c r="C18" s="41" t="s">
        <v>16</v>
      </c>
      <c r="D18" s="37"/>
      <c r="E18" s="38"/>
      <c r="F18" s="38"/>
      <c r="G18" s="38"/>
      <c r="H18" s="50">
        <v>0</v>
      </c>
      <c r="I18" s="47"/>
      <c r="J18" s="50">
        <v>0</v>
      </c>
      <c r="K18" s="48"/>
    </row>
    <row r="19" spans="1:11" s="49" customFormat="1" ht="18.75" x14ac:dyDescent="0.3">
      <c r="A19" s="36"/>
      <c r="B19" s="41"/>
      <c r="C19" s="41" t="s">
        <v>17</v>
      </c>
      <c r="D19" s="41"/>
      <c r="E19" s="42"/>
      <c r="F19" s="42"/>
      <c r="G19" s="42"/>
      <c r="H19" s="50">
        <v>8889510</v>
      </c>
      <c r="I19" s="51">
        <f t="shared" ref="I19:I24" si="0">+H19/H$29</f>
        <v>7.6843772597874324E-2</v>
      </c>
      <c r="J19" s="50">
        <v>5786544</v>
      </c>
      <c r="K19" s="52">
        <f t="shared" ref="K19:K29" si="1">+J19/J$29</f>
        <v>8.585499395406801E-2</v>
      </c>
    </row>
    <row r="20" spans="1:11" s="59" customFormat="1" ht="42" customHeight="1" x14ac:dyDescent="0.25">
      <c r="A20" s="53"/>
      <c r="B20" s="54" t="s">
        <v>18</v>
      </c>
      <c r="C20" s="54"/>
      <c r="D20" s="54"/>
      <c r="E20" s="54"/>
      <c r="F20" s="54"/>
      <c r="G20" s="55"/>
      <c r="H20" s="56">
        <f>+H21+H22</f>
        <v>83336328</v>
      </c>
      <c r="I20" s="57">
        <f t="shared" si="0"/>
        <v>0.7203859198059136</v>
      </c>
      <c r="J20" s="56">
        <f>+J21+J22</f>
        <v>49033127</v>
      </c>
      <c r="K20" s="58">
        <f t="shared" si="1"/>
        <v>0.72750484954992978</v>
      </c>
    </row>
    <row r="21" spans="1:11" s="49" customFormat="1" ht="33" customHeight="1" x14ac:dyDescent="0.3">
      <c r="A21" s="36"/>
      <c r="B21" s="41"/>
      <c r="C21" s="60" t="s">
        <v>19</v>
      </c>
      <c r="D21" s="60"/>
      <c r="E21" s="60"/>
      <c r="F21" s="60"/>
      <c r="G21" s="42"/>
      <c r="H21" s="61">
        <v>0</v>
      </c>
      <c r="I21" s="51">
        <f t="shared" si="0"/>
        <v>0</v>
      </c>
      <c r="J21" s="61">
        <v>0</v>
      </c>
      <c r="K21" s="62">
        <f t="shared" si="1"/>
        <v>0</v>
      </c>
    </row>
    <row r="22" spans="1:11" s="49" customFormat="1" ht="18.75" x14ac:dyDescent="0.3">
      <c r="A22" s="36"/>
      <c r="B22" s="42"/>
      <c r="C22" s="42" t="s">
        <v>20</v>
      </c>
      <c r="D22" s="42"/>
      <c r="E22" s="42"/>
      <c r="F22" s="42"/>
      <c r="G22" s="42"/>
      <c r="H22" s="50">
        <v>83336328</v>
      </c>
      <c r="I22" s="51">
        <f t="shared" si="0"/>
        <v>0.7203859198059136</v>
      </c>
      <c r="J22" s="50">
        <v>49033127</v>
      </c>
      <c r="K22" s="52">
        <f t="shared" si="1"/>
        <v>0.72750484954992978</v>
      </c>
    </row>
    <row r="23" spans="1:11" s="65" customFormat="1" ht="20.25" customHeight="1" x14ac:dyDescent="0.25">
      <c r="A23" s="53"/>
      <c r="B23" s="63" t="s">
        <v>21</v>
      </c>
      <c r="C23" s="64"/>
      <c r="D23" s="64"/>
      <c r="E23" s="55"/>
      <c r="F23" s="55"/>
      <c r="G23" s="55"/>
      <c r="H23" s="56">
        <f>+H24+H28+H26</f>
        <v>23457056</v>
      </c>
      <c r="I23" s="57">
        <f t="shared" si="0"/>
        <v>0.20277030759621212</v>
      </c>
      <c r="J23" s="56">
        <f>SUM(J24:J28)</f>
        <v>11459419</v>
      </c>
      <c r="K23" s="58">
        <f t="shared" si="1"/>
        <v>0.17002348015709068</v>
      </c>
    </row>
    <row r="24" spans="1:11" s="49" customFormat="1" ht="18.75" x14ac:dyDescent="0.3">
      <c r="A24" s="36"/>
      <c r="B24" s="41"/>
      <c r="C24" s="42" t="s">
        <v>22</v>
      </c>
      <c r="D24" s="42"/>
      <c r="E24" s="42"/>
      <c r="F24" s="42"/>
      <c r="G24" s="42"/>
      <c r="H24" s="50">
        <v>16874140</v>
      </c>
      <c r="I24" s="51">
        <f t="shared" si="0"/>
        <v>0.14586547255638332</v>
      </c>
      <c r="J24" s="50">
        <v>5957355</v>
      </c>
      <c r="K24" s="52">
        <f t="shared" si="1"/>
        <v>8.8389317960294922E-2</v>
      </c>
    </row>
    <row r="25" spans="1:11" s="49" customFormat="1" ht="18.75" x14ac:dyDescent="0.3">
      <c r="A25" s="36"/>
      <c r="B25" s="41"/>
      <c r="C25" s="42" t="s">
        <v>23</v>
      </c>
      <c r="D25" s="42"/>
      <c r="E25" s="42"/>
      <c r="F25" s="42"/>
      <c r="G25" s="42"/>
      <c r="H25" s="50">
        <v>0</v>
      </c>
      <c r="I25" s="51"/>
      <c r="J25" s="50">
        <v>0</v>
      </c>
      <c r="K25" s="52">
        <f t="shared" si="1"/>
        <v>0</v>
      </c>
    </row>
    <row r="26" spans="1:11" s="49" customFormat="1" ht="18.75" x14ac:dyDescent="0.3">
      <c r="A26" s="36"/>
      <c r="B26" s="41"/>
      <c r="C26" s="42" t="s">
        <v>24</v>
      </c>
      <c r="D26" s="42"/>
      <c r="E26" s="42"/>
      <c r="F26" s="42"/>
      <c r="G26" s="42"/>
      <c r="H26" s="50">
        <v>5875552</v>
      </c>
      <c r="I26" s="51">
        <f>+H26/H$29</f>
        <v>5.0790153987676001E-2</v>
      </c>
      <c r="J26" s="50">
        <v>1713290</v>
      </c>
      <c r="K26" s="52">
        <f t="shared" si="1"/>
        <v>2.5420095758636792E-2</v>
      </c>
    </row>
    <row r="27" spans="1:11" ht="18" x14ac:dyDescent="0.25">
      <c r="A27" s="36"/>
      <c r="B27" s="42"/>
      <c r="C27" s="42" t="s">
        <v>25</v>
      </c>
      <c r="D27" s="42"/>
      <c r="E27" s="42"/>
      <c r="F27" s="42"/>
      <c r="G27" s="42"/>
      <c r="H27" s="50">
        <v>0</v>
      </c>
      <c r="I27" s="66"/>
      <c r="J27" s="50">
        <v>0</v>
      </c>
      <c r="K27" s="52">
        <f t="shared" si="1"/>
        <v>0</v>
      </c>
    </row>
    <row r="28" spans="1:11" s="49" customFormat="1" ht="18.75" x14ac:dyDescent="0.3">
      <c r="A28" s="36"/>
      <c r="B28" s="42"/>
      <c r="C28" s="42" t="s">
        <v>26</v>
      </c>
      <c r="D28" s="42"/>
      <c r="E28" s="42"/>
      <c r="F28" s="42"/>
      <c r="G28" s="42"/>
      <c r="H28" s="50">
        <v>707364</v>
      </c>
      <c r="I28" s="51">
        <f>+H28/H$29</f>
        <v>6.1146810521527928E-3</v>
      </c>
      <c r="J28" s="50">
        <v>3788774</v>
      </c>
      <c r="K28" s="52">
        <f t="shared" si="1"/>
        <v>5.6214066438158954E-2</v>
      </c>
    </row>
    <row r="29" spans="1:11" s="49" customFormat="1" ht="20.25" customHeight="1" x14ac:dyDescent="0.3">
      <c r="A29" s="67" t="s">
        <v>27</v>
      </c>
      <c r="B29" s="68"/>
      <c r="C29" s="37"/>
      <c r="D29" s="37"/>
      <c r="E29" s="38"/>
      <c r="F29" s="38"/>
      <c r="G29" s="38"/>
      <c r="H29" s="46">
        <f>+H12+H20+H23</f>
        <v>115682894</v>
      </c>
      <c r="I29" s="47">
        <f>+H29/H$29</f>
        <v>1</v>
      </c>
      <c r="J29" s="46">
        <f>+J12+J20+J23</f>
        <v>67399038</v>
      </c>
      <c r="K29" s="48">
        <f t="shared" si="1"/>
        <v>1</v>
      </c>
    </row>
    <row r="30" spans="1:11" s="2" customFormat="1" ht="5.25" customHeight="1" x14ac:dyDescent="0.25">
      <c r="A30" s="36"/>
      <c r="B30" s="68"/>
      <c r="C30" s="42"/>
      <c r="D30" s="42"/>
      <c r="E30" s="42"/>
      <c r="F30" s="42"/>
      <c r="G30" s="42"/>
      <c r="H30" s="50"/>
      <c r="I30" s="51"/>
      <c r="J30" s="50"/>
      <c r="K30" s="52"/>
    </row>
    <row r="31" spans="1:11" s="72" customFormat="1" ht="20.25" customHeight="1" x14ac:dyDescent="0.3">
      <c r="A31" s="69" t="s">
        <v>28</v>
      </c>
      <c r="B31" s="70"/>
      <c r="C31" s="42"/>
      <c r="D31" s="42"/>
      <c r="E31" s="42"/>
      <c r="F31" s="42"/>
      <c r="G31" s="42"/>
      <c r="H31" s="71"/>
      <c r="I31" s="66"/>
      <c r="J31" s="71"/>
      <c r="K31" s="52"/>
    </row>
    <row r="32" spans="1:11" s="2" customFormat="1" ht="9" customHeight="1" x14ac:dyDescent="0.25">
      <c r="A32" s="69"/>
      <c r="B32" s="42"/>
      <c r="C32" s="42"/>
      <c r="D32" s="42"/>
      <c r="E32" s="38"/>
      <c r="F32" s="38"/>
      <c r="G32" s="42"/>
      <c r="H32" s="71"/>
      <c r="I32" s="51"/>
      <c r="J32" s="71"/>
      <c r="K32" s="52"/>
    </row>
    <row r="33" spans="1:14" s="49" customFormat="1" ht="20.25" customHeight="1" x14ac:dyDescent="0.3">
      <c r="A33" s="36"/>
      <c r="B33" s="38" t="s">
        <v>29</v>
      </c>
      <c r="C33" s="38"/>
      <c r="D33" s="38"/>
      <c r="E33" s="38"/>
      <c r="F33" s="38"/>
      <c r="G33" s="38"/>
      <c r="H33" s="46">
        <f>SUM(H34:H36)</f>
        <v>54987562</v>
      </c>
      <c r="I33" s="47">
        <f t="shared" ref="I33:I38" si="2">+H33/H$29</f>
        <v>0.47533010368845025</v>
      </c>
      <c r="J33" s="46">
        <f>SUM(J34:J36)</f>
        <v>57082380</v>
      </c>
      <c r="K33" s="48">
        <f t="shared" ref="K33:K63" si="3">+J33/J$29</f>
        <v>0.84693167282298598</v>
      </c>
    </row>
    <row r="34" spans="1:14" s="49" customFormat="1" ht="18.75" x14ac:dyDescent="0.3">
      <c r="A34" s="36"/>
      <c r="B34" s="42"/>
      <c r="C34" s="42" t="s">
        <v>30</v>
      </c>
      <c r="D34" s="42"/>
      <c r="E34" s="42"/>
      <c r="F34" s="42"/>
      <c r="G34" s="42"/>
      <c r="H34" s="50">
        <v>39358249</v>
      </c>
      <c r="I34" s="51">
        <f t="shared" si="2"/>
        <v>0.34022531455687821</v>
      </c>
      <c r="J34" s="50">
        <v>45699011</v>
      </c>
      <c r="K34" s="52">
        <f t="shared" si="3"/>
        <v>0.67803654704982586</v>
      </c>
    </row>
    <row r="35" spans="1:14" s="72" customFormat="1" ht="18.75" x14ac:dyDescent="0.3">
      <c r="A35" s="36"/>
      <c r="B35" s="73"/>
      <c r="C35" s="42" t="s">
        <v>31</v>
      </c>
      <c r="D35" s="42"/>
      <c r="E35" s="42"/>
      <c r="F35" s="42"/>
      <c r="G35" s="42"/>
      <c r="H35" s="50">
        <v>2935655</v>
      </c>
      <c r="I35" s="51">
        <f t="shared" si="2"/>
        <v>2.5376742390279414E-2</v>
      </c>
      <c r="J35" s="50">
        <v>2614006</v>
      </c>
      <c r="K35" s="52">
        <f t="shared" si="3"/>
        <v>3.8784025374368106E-2</v>
      </c>
      <c r="N35" s="74"/>
    </row>
    <row r="36" spans="1:14" s="72" customFormat="1" ht="18.75" x14ac:dyDescent="0.3">
      <c r="A36" s="36"/>
      <c r="B36" s="73"/>
      <c r="C36" s="42" t="s">
        <v>32</v>
      </c>
      <c r="D36" s="42"/>
      <c r="E36" s="42"/>
      <c r="F36" s="42"/>
      <c r="G36" s="42"/>
      <c r="H36" s="50">
        <v>12693658</v>
      </c>
      <c r="I36" s="51">
        <f t="shared" si="2"/>
        <v>0.10972804674129262</v>
      </c>
      <c r="J36" s="50">
        <v>8769363</v>
      </c>
      <c r="K36" s="52">
        <f t="shared" si="3"/>
        <v>0.13011110039879203</v>
      </c>
      <c r="L36" s="75"/>
    </row>
    <row r="37" spans="1:14" s="72" customFormat="1" ht="20.25" customHeight="1" x14ac:dyDescent="0.3">
      <c r="A37" s="36"/>
      <c r="B37" s="38" t="s">
        <v>33</v>
      </c>
      <c r="C37" s="38"/>
      <c r="D37" s="38"/>
      <c r="E37" s="42"/>
      <c r="F37" s="42"/>
      <c r="G37" s="42"/>
      <c r="H37" s="46">
        <f>SUM(H38:H41)</f>
        <v>1239000</v>
      </c>
      <c r="I37" s="47">
        <f t="shared" si="2"/>
        <v>1.0710312969867438E-2</v>
      </c>
      <c r="J37" s="46">
        <f>SUM(J38:J41)</f>
        <v>5022500</v>
      </c>
      <c r="K37" s="48">
        <f t="shared" si="3"/>
        <v>7.4518867761881116E-2</v>
      </c>
    </row>
    <row r="38" spans="1:14" s="72" customFormat="1" ht="21" customHeight="1" x14ac:dyDescent="0.3">
      <c r="A38" s="36"/>
      <c r="B38" s="38"/>
      <c r="C38" s="42" t="s">
        <v>34</v>
      </c>
      <c r="D38" s="42"/>
      <c r="E38" s="42"/>
      <c r="F38" s="42"/>
      <c r="G38" s="42"/>
      <c r="H38" s="50">
        <v>0</v>
      </c>
      <c r="I38" s="51">
        <f t="shared" si="2"/>
        <v>0</v>
      </c>
      <c r="J38" s="50">
        <v>5000000</v>
      </c>
      <c r="K38" s="52">
        <f>+J38/J$29</f>
        <v>7.4185035103913499E-2</v>
      </c>
    </row>
    <row r="39" spans="1:14" s="49" customFormat="1" ht="18.75" x14ac:dyDescent="0.3">
      <c r="A39" s="36"/>
      <c r="B39" s="41"/>
      <c r="C39" s="42" t="s">
        <v>35</v>
      </c>
      <c r="D39" s="42"/>
      <c r="E39" s="42"/>
      <c r="F39" s="42"/>
      <c r="G39" s="42"/>
      <c r="H39" s="50">
        <v>0</v>
      </c>
      <c r="I39" s="51"/>
      <c r="J39" s="50">
        <v>0</v>
      </c>
      <c r="K39" s="52">
        <f>+J39/J$29</f>
        <v>0</v>
      </c>
    </row>
    <row r="40" spans="1:14" s="49" customFormat="1" ht="18.75" x14ac:dyDescent="0.3">
      <c r="A40" s="36"/>
      <c r="B40" s="41"/>
      <c r="C40" s="42" t="s">
        <v>36</v>
      </c>
      <c r="D40" s="42"/>
      <c r="E40" s="42"/>
      <c r="F40" s="42"/>
      <c r="G40" s="42"/>
      <c r="H40" s="50">
        <v>1180000</v>
      </c>
      <c r="I40" s="51"/>
      <c r="J40" s="50">
        <v>0</v>
      </c>
      <c r="K40" s="52">
        <f>+J40/J$29</f>
        <v>0</v>
      </c>
    </row>
    <row r="41" spans="1:14" s="72" customFormat="1" ht="20.25" customHeight="1" x14ac:dyDescent="0.3">
      <c r="A41" s="36"/>
      <c r="B41" s="38"/>
      <c r="C41" s="42" t="s">
        <v>37</v>
      </c>
      <c r="D41" s="42"/>
      <c r="E41" s="42"/>
      <c r="F41" s="42"/>
      <c r="G41" s="42"/>
      <c r="H41" s="50">
        <v>59000</v>
      </c>
      <c r="I41" s="51">
        <f>+H41/H$29</f>
        <v>5.1001490332702086E-4</v>
      </c>
      <c r="J41" s="50">
        <v>22500</v>
      </c>
      <c r="K41" s="52">
        <f t="shared" si="3"/>
        <v>3.3383265796761073E-4</v>
      </c>
    </row>
    <row r="42" spans="1:14" s="49" customFormat="1" ht="18.75" x14ac:dyDescent="0.3">
      <c r="A42" s="36"/>
      <c r="B42" s="41"/>
      <c r="C42" s="42" t="s">
        <v>38</v>
      </c>
      <c r="D42" s="42"/>
      <c r="E42" s="42"/>
      <c r="F42" s="42"/>
      <c r="G42" s="42"/>
      <c r="H42" s="50">
        <v>0</v>
      </c>
      <c r="I42" s="51"/>
      <c r="J42" s="50">
        <v>0</v>
      </c>
      <c r="K42" s="52">
        <f>+J42/J$29</f>
        <v>0</v>
      </c>
    </row>
    <row r="43" spans="1:14" s="49" customFormat="1" ht="18.75" x14ac:dyDescent="0.3">
      <c r="A43" s="36"/>
      <c r="B43" s="41"/>
      <c r="C43" s="42" t="s">
        <v>39</v>
      </c>
      <c r="D43" s="42"/>
      <c r="E43" s="42"/>
      <c r="F43" s="42"/>
      <c r="G43" s="42"/>
      <c r="H43" s="50">
        <v>0</v>
      </c>
      <c r="I43" s="51"/>
      <c r="J43" s="50">
        <v>0</v>
      </c>
      <c r="K43" s="52">
        <f>+J43/J$29</f>
        <v>0</v>
      </c>
    </row>
    <row r="44" spans="1:14" s="49" customFormat="1" ht="18.75" x14ac:dyDescent="0.3">
      <c r="A44" s="36"/>
      <c r="B44" s="41"/>
      <c r="C44" s="42" t="s">
        <v>40</v>
      </c>
      <c r="D44" s="42"/>
      <c r="E44" s="42"/>
      <c r="F44" s="42"/>
      <c r="G44" s="42"/>
      <c r="H44" s="50">
        <v>0</v>
      </c>
      <c r="I44" s="51"/>
      <c r="J44" s="50">
        <v>0</v>
      </c>
      <c r="K44" s="52">
        <f>+J44/J$29</f>
        <v>0</v>
      </c>
    </row>
    <row r="45" spans="1:14" s="49" customFormat="1" ht="18.75" x14ac:dyDescent="0.3">
      <c r="A45" s="36"/>
      <c r="B45" s="41"/>
      <c r="C45" s="42" t="s">
        <v>41</v>
      </c>
      <c r="D45" s="42"/>
      <c r="E45" s="42"/>
      <c r="F45" s="42"/>
      <c r="G45" s="42"/>
      <c r="H45" s="50">
        <v>0</v>
      </c>
      <c r="I45" s="51"/>
      <c r="J45" s="50">
        <v>0</v>
      </c>
      <c r="K45" s="52">
        <f>+J45/J$29</f>
        <v>0</v>
      </c>
    </row>
    <row r="46" spans="1:14" s="49" customFormat="1" ht="18.75" x14ac:dyDescent="0.3">
      <c r="A46" s="36"/>
      <c r="B46" s="41"/>
      <c r="C46" s="42" t="s">
        <v>42</v>
      </c>
      <c r="D46" s="42"/>
      <c r="E46" s="42"/>
      <c r="F46" s="42"/>
      <c r="G46" s="42"/>
      <c r="H46" s="50">
        <v>0</v>
      </c>
      <c r="I46" s="51"/>
      <c r="J46" s="50">
        <v>0</v>
      </c>
      <c r="K46" s="52">
        <f>+J46/J$29</f>
        <v>0</v>
      </c>
    </row>
    <row r="47" spans="1:14" s="49" customFormat="1" ht="20.25" customHeight="1" x14ac:dyDescent="0.3">
      <c r="A47" s="36"/>
      <c r="B47" s="38" t="s">
        <v>43</v>
      </c>
      <c r="C47" s="42"/>
      <c r="D47" s="42"/>
      <c r="E47" s="42"/>
      <c r="F47" s="42"/>
      <c r="G47" s="42"/>
      <c r="H47" s="46">
        <f>SUM(H48:H50)</f>
        <v>0</v>
      </c>
      <c r="I47" s="51"/>
      <c r="J47" s="46">
        <f>SUM(J48:J50)</f>
        <v>0</v>
      </c>
      <c r="K47" s="48">
        <f t="shared" ref="K47" si="4">+J47/J$29</f>
        <v>0</v>
      </c>
    </row>
    <row r="48" spans="1:14" s="49" customFormat="1" ht="18.75" x14ac:dyDescent="0.3">
      <c r="A48" s="36"/>
      <c r="B48" s="41"/>
      <c r="C48" s="42" t="s">
        <v>44</v>
      </c>
      <c r="D48" s="42"/>
      <c r="E48" s="42"/>
      <c r="F48" s="42"/>
      <c r="G48" s="42"/>
      <c r="H48" s="50">
        <v>0</v>
      </c>
      <c r="I48" s="51"/>
      <c r="J48" s="50">
        <v>0</v>
      </c>
      <c r="K48" s="52">
        <f>+J48/J$29</f>
        <v>0</v>
      </c>
    </row>
    <row r="49" spans="1:11" s="49" customFormat="1" ht="18.75" x14ac:dyDescent="0.3">
      <c r="A49" s="36"/>
      <c r="B49" s="41"/>
      <c r="C49" s="42" t="s">
        <v>45</v>
      </c>
      <c r="D49" s="42"/>
      <c r="E49" s="42"/>
      <c r="F49" s="42"/>
      <c r="G49" s="42"/>
      <c r="H49" s="50">
        <v>0</v>
      </c>
      <c r="I49" s="51"/>
      <c r="J49" s="50">
        <v>0</v>
      </c>
      <c r="K49" s="52">
        <f>+J49/J$29</f>
        <v>0</v>
      </c>
    </row>
    <row r="50" spans="1:11" s="72" customFormat="1" ht="20.25" customHeight="1" x14ac:dyDescent="0.3">
      <c r="A50" s="36"/>
      <c r="B50" s="38"/>
      <c r="C50" s="42" t="s">
        <v>46</v>
      </c>
      <c r="D50" s="42"/>
      <c r="E50" s="42"/>
      <c r="F50" s="42"/>
      <c r="G50" s="42"/>
      <c r="H50" s="50">
        <v>0</v>
      </c>
      <c r="I50" s="51">
        <f>+H50/H$29</f>
        <v>0</v>
      </c>
      <c r="J50" s="50">
        <v>0</v>
      </c>
      <c r="K50" s="52">
        <f t="shared" ref="K50" si="5">+J50/J$29</f>
        <v>0</v>
      </c>
    </row>
    <row r="51" spans="1:11" s="49" customFormat="1" ht="20.25" customHeight="1" x14ac:dyDescent="0.3">
      <c r="A51" s="36"/>
      <c r="B51" s="38" t="s">
        <v>47</v>
      </c>
      <c r="C51" s="42"/>
      <c r="D51" s="42"/>
      <c r="E51" s="42"/>
      <c r="F51" s="42"/>
      <c r="G51" s="42"/>
      <c r="H51" s="46">
        <f>SUM(H52:H56)</f>
        <v>0</v>
      </c>
      <c r="I51" s="51"/>
      <c r="J51" s="46">
        <f>SUM(J52:J56)</f>
        <v>0</v>
      </c>
      <c r="K51" s="52"/>
    </row>
    <row r="52" spans="1:11" s="49" customFormat="1" ht="18.75" x14ac:dyDescent="0.3">
      <c r="A52" s="36"/>
      <c r="B52" s="41"/>
      <c r="C52" s="42" t="s">
        <v>48</v>
      </c>
      <c r="D52" s="42"/>
      <c r="E52" s="42"/>
      <c r="F52" s="42"/>
      <c r="G52" s="42"/>
      <c r="H52" s="50">
        <v>0</v>
      </c>
      <c r="I52" s="51"/>
      <c r="J52" s="50">
        <v>0</v>
      </c>
      <c r="K52" s="52">
        <f>+J52/J$29</f>
        <v>0</v>
      </c>
    </row>
    <row r="53" spans="1:11" s="49" customFormat="1" ht="18.75" x14ac:dyDescent="0.3">
      <c r="A53" s="36"/>
      <c r="B53" s="41"/>
      <c r="C53" s="42" t="s">
        <v>49</v>
      </c>
      <c r="D53" s="42"/>
      <c r="E53" s="42"/>
      <c r="F53" s="42"/>
      <c r="G53" s="42"/>
      <c r="H53" s="50">
        <v>0</v>
      </c>
      <c r="I53" s="51"/>
      <c r="J53" s="50">
        <v>0</v>
      </c>
      <c r="K53" s="52">
        <f>+J53/J$29</f>
        <v>0</v>
      </c>
    </row>
    <row r="54" spans="1:11" s="49" customFormat="1" ht="18.75" x14ac:dyDescent="0.3">
      <c r="A54" s="36"/>
      <c r="B54" s="41"/>
      <c r="C54" s="42" t="s">
        <v>50</v>
      </c>
      <c r="D54" s="42"/>
      <c r="E54" s="42"/>
      <c r="F54" s="42"/>
      <c r="G54" s="42"/>
      <c r="H54" s="50">
        <v>0</v>
      </c>
      <c r="I54" s="51"/>
      <c r="J54" s="50">
        <v>0</v>
      </c>
      <c r="K54" s="52">
        <f>+J54/J$29</f>
        <v>0</v>
      </c>
    </row>
    <row r="55" spans="1:11" s="49" customFormat="1" ht="18.75" x14ac:dyDescent="0.3">
      <c r="A55" s="36"/>
      <c r="B55" s="41"/>
      <c r="C55" s="42" t="s">
        <v>51</v>
      </c>
      <c r="D55" s="42"/>
      <c r="E55" s="42"/>
      <c r="F55" s="42"/>
      <c r="G55" s="42"/>
      <c r="H55" s="50">
        <v>0</v>
      </c>
      <c r="I55" s="51"/>
      <c r="J55" s="50">
        <v>0</v>
      </c>
      <c r="K55" s="52">
        <f>+J55/J$29</f>
        <v>0</v>
      </c>
    </row>
    <row r="56" spans="1:11" s="49" customFormat="1" ht="18.75" x14ac:dyDescent="0.3">
      <c r="A56" s="36"/>
      <c r="B56" s="41"/>
      <c r="C56" s="42" t="s">
        <v>52</v>
      </c>
      <c r="D56" s="42"/>
      <c r="E56" s="42"/>
      <c r="F56" s="42"/>
      <c r="G56" s="42"/>
      <c r="H56" s="50">
        <v>0</v>
      </c>
      <c r="I56" s="51"/>
      <c r="J56" s="50">
        <v>0</v>
      </c>
      <c r="K56" s="52">
        <f>+J56/J$29</f>
        <v>0</v>
      </c>
    </row>
    <row r="57" spans="1:11" s="72" customFormat="1" ht="20.25" customHeight="1" x14ac:dyDescent="0.3">
      <c r="A57" s="36"/>
      <c r="B57" s="38" t="s">
        <v>53</v>
      </c>
      <c r="C57" s="38"/>
      <c r="D57" s="38"/>
      <c r="E57" s="42"/>
      <c r="F57" s="42"/>
      <c r="G57" s="42"/>
      <c r="H57" s="46">
        <f>SUM(H58:H63)</f>
        <v>6917660</v>
      </c>
      <c r="I57" s="47">
        <f>+H57/H$29</f>
        <v>5.9798469426257612E-2</v>
      </c>
      <c r="J57" s="46">
        <f>SUM(J58:J63)</f>
        <v>4045008</v>
      </c>
      <c r="K57" s="48">
        <f t="shared" si="3"/>
        <v>6.001581209512219E-2</v>
      </c>
    </row>
    <row r="58" spans="1:11" s="72" customFormat="1" ht="20.25" customHeight="1" x14ac:dyDescent="0.3">
      <c r="A58" s="36"/>
      <c r="B58" s="38"/>
      <c r="C58" s="42" t="s">
        <v>54</v>
      </c>
      <c r="D58" s="38"/>
      <c r="E58" s="42"/>
      <c r="F58" s="42"/>
      <c r="G58" s="42"/>
      <c r="H58" s="50">
        <v>6900093</v>
      </c>
      <c r="I58" s="51">
        <f>+H58/H$29</f>
        <v>5.9646614649872087E-2</v>
      </c>
      <c r="J58" s="50">
        <v>4044997</v>
      </c>
      <c r="K58" s="52">
        <f t="shared" si="3"/>
        <v>6.0015648888044962E-2</v>
      </c>
    </row>
    <row r="59" spans="1:11" s="49" customFormat="1" ht="18.75" x14ac:dyDescent="0.3">
      <c r="A59" s="36"/>
      <c r="B59" s="41"/>
      <c r="C59" s="42" t="s">
        <v>55</v>
      </c>
      <c r="D59" s="42"/>
      <c r="E59" s="42"/>
      <c r="F59" s="42"/>
      <c r="G59" s="42"/>
      <c r="H59" s="50">
        <v>0</v>
      </c>
      <c r="I59" s="51"/>
      <c r="J59" s="50">
        <v>0</v>
      </c>
      <c r="K59" s="52">
        <f>+J59/J$29</f>
        <v>0</v>
      </c>
    </row>
    <row r="60" spans="1:11" s="49" customFormat="1" ht="18.75" x14ac:dyDescent="0.3">
      <c r="A60" s="36"/>
      <c r="B60" s="41"/>
      <c r="C60" s="42" t="s">
        <v>56</v>
      </c>
      <c r="D60" s="42"/>
      <c r="E60" s="42"/>
      <c r="F60" s="42"/>
      <c r="G60" s="42"/>
      <c r="H60" s="50">
        <v>0</v>
      </c>
      <c r="I60" s="51"/>
      <c r="J60" s="50">
        <v>0</v>
      </c>
      <c r="K60" s="52">
        <f>+J60/J$29</f>
        <v>0</v>
      </c>
    </row>
    <row r="61" spans="1:11" s="49" customFormat="1" ht="18.75" x14ac:dyDescent="0.3">
      <c r="A61" s="36"/>
      <c r="B61" s="41"/>
      <c r="C61" s="42" t="s">
        <v>57</v>
      </c>
      <c r="D61" s="42"/>
      <c r="E61" s="42"/>
      <c r="F61" s="42"/>
      <c r="G61" s="42"/>
      <c r="H61" s="50">
        <v>0</v>
      </c>
      <c r="I61" s="51"/>
      <c r="J61" s="50">
        <v>0</v>
      </c>
      <c r="K61" s="52">
        <f>+J61/J$29</f>
        <v>0</v>
      </c>
    </row>
    <row r="62" spans="1:11" s="49" customFormat="1" ht="18.75" x14ac:dyDescent="0.3">
      <c r="A62" s="36"/>
      <c r="B62" s="41"/>
      <c r="C62" s="42" t="s">
        <v>58</v>
      </c>
      <c r="D62" s="42"/>
      <c r="E62" s="42"/>
      <c r="F62" s="42"/>
      <c r="G62" s="42"/>
      <c r="H62" s="50">
        <v>0</v>
      </c>
      <c r="I62" s="51"/>
      <c r="J62" s="50">
        <v>0</v>
      </c>
      <c r="K62" s="52">
        <f>+J62/J$29</f>
        <v>0</v>
      </c>
    </row>
    <row r="63" spans="1:11" s="72" customFormat="1" ht="20.25" customHeight="1" x14ac:dyDescent="0.3">
      <c r="A63" s="69"/>
      <c r="B63" s="42"/>
      <c r="C63" s="42" t="s">
        <v>59</v>
      </c>
      <c r="D63" s="42"/>
      <c r="E63" s="38"/>
      <c r="F63" s="38"/>
      <c r="G63" s="38"/>
      <c r="H63" s="50">
        <v>17567</v>
      </c>
      <c r="I63" s="51">
        <f>+H63/H$29</f>
        <v>1.5185477638552161E-4</v>
      </c>
      <c r="J63" s="50">
        <v>11</v>
      </c>
      <c r="K63" s="52">
        <f t="shared" si="3"/>
        <v>1.6320707722860969E-7</v>
      </c>
    </row>
    <row r="64" spans="1:11" s="49" customFormat="1" ht="20.25" customHeight="1" x14ac:dyDescent="0.3">
      <c r="A64" s="36"/>
      <c r="B64" s="38" t="s">
        <v>60</v>
      </c>
      <c r="C64" s="42"/>
      <c r="D64" s="42"/>
      <c r="E64" s="42"/>
      <c r="F64" s="42"/>
      <c r="G64" s="42"/>
      <c r="H64" s="50">
        <v>0</v>
      </c>
      <c r="I64" s="51"/>
      <c r="J64" s="50">
        <v>0</v>
      </c>
      <c r="K64" s="52"/>
    </row>
    <row r="65" spans="1:13" s="49" customFormat="1" ht="18.75" x14ac:dyDescent="0.3">
      <c r="A65" s="36"/>
      <c r="B65" s="41"/>
      <c r="C65" s="42" t="s">
        <v>61</v>
      </c>
      <c r="D65" s="42"/>
      <c r="E65" s="42"/>
      <c r="F65" s="42"/>
      <c r="G65" s="42"/>
      <c r="H65" s="50">
        <v>0</v>
      </c>
      <c r="I65" s="51"/>
      <c r="J65" s="50">
        <v>0</v>
      </c>
      <c r="K65" s="52">
        <f>+J65/J$29</f>
        <v>0</v>
      </c>
    </row>
    <row r="66" spans="1:13" s="49" customFormat="1" ht="20.25" customHeight="1" x14ac:dyDescent="0.3">
      <c r="A66" s="69" t="s">
        <v>62</v>
      </c>
      <c r="B66" s="38"/>
      <c r="C66" s="38"/>
      <c r="D66" s="38"/>
      <c r="E66" s="42"/>
      <c r="F66" s="42"/>
      <c r="G66" s="38"/>
      <c r="H66" s="46">
        <f>+H33+H37+H57</f>
        <v>63144222</v>
      </c>
      <c r="I66" s="47">
        <f>+H66/H$29</f>
        <v>0.54583888608457531</v>
      </c>
      <c r="J66" s="76">
        <f>+J33+J37+J57</f>
        <v>66149888</v>
      </c>
      <c r="K66" s="48">
        <f>+J66/J$29</f>
        <v>0.98146635267998927</v>
      </c>
    </row>
    <row r="67" spans="1:13" s="72" customFormat="1" ht="25.5" customHeight="1" x14ac:dyDescent="0.3">
      <c r="A67" s="77" t="s">
        <v>63</v>
      </c>
      <c r="B67" s="78"/>
      <c r="C67" s="78"/>
      <c r="D67" s="78"/>
      <c r="E67" s="79"/>
      <c r="F67" s="79"/>
      <c r="G67" s="79"/>
      <c r="H67" s="80">
        <f>+H29-H66</f>
        <v>52538672</v>
      </c>
      <c r="I67" s="81">
        <f>+H67/H$29</f>
        <v>0.45416111391542469</v>
      </c>
      <c r="J67" s="80">
        <f>+J29-J66</f>
        <v>1249150</v>
      </c>
      <c r="K67" s="82">
        <f>+J67/J$29</f>
        <v>1.8533647320010709E-2</v>
      </c>
      <c r="M67" s="83"/>
    </row>
    <row r="69" spans="1:13" s="85" customFormat="1" ht="27.75" customHeight="1" x14ac:dyDescent="0.25">
      <c r="A69" s="84" t="s">
        <v>64</v>
      </c>
      <c r="B69" s="84"/>
      <c r="C69" s="84"/>
      <c r="D69" s="84"/>
      <c r="E69" s="84"/>
      <c r="F69" s="84"/>
      <c r="G69" s="84"/>
      <c r="H69" s="84"/>
      <c r="I69" s="84"/>
      <c r="J69" s="84"/>
      <c r="K69" s="84"/>
    </row>
    <row r="70" spans="1:13" x14ac:dyDescent="0.25">
      <c r="A70" s="12"/>
      <c r="B70" s="86"/>
      <c r="C70" s="86"/>
      <c r="D70" s="86"/>
      <c r="E70" s="12"/>
      <c r="F70" s="12"/>
      <c r="G70" s="12"/>
      <c r="H70" s="12"/>
      <c r="I70" s="12"/>
      <c r="J70" s="87"/>
      <c r="K70" s="88"/>
    </row>
    <row r="71" spans="1:13" x14ac:dyDescent="0.25">
      <c r="A71" s="12"/>
      <c r="B71" s="86"/>
      <c r="C71" s="86"/>
      <c r="D71" s="86"/>
      <c r="E71" s="12"/>
      <c r="F71" s="12"/>
      <c r="G71" s="12"/>
      <c r="H71" s="12"/>
      <c r="I71" s="12"/>
      <c r="J71" s="87"/>
      <c r="K71" s="88"/>
    </row>
    <row r="72" spans="1:13" ht="16.5" customHeight="1" x14ac:dyDescent="0.2">
      <c r="A72" s="12"/>
      <c r="B72" s="86"/>
      <c r="C72" s="86"/>
      <c r="D72" s="86"/>
      <c r="E72" s="12"/>
      <c r="F72" s="12"/>
      <c r="G72" s="12"/>
      <c r="H72" s="12"/>
      <c r="I72" s="12"/>
      <c r="J72" s="89"/>
      <c r="K72" s="90"/>
    </row>
    <row r="73" spans="1:13" ht="16.5" customHeight="1" x14ac:dyDescent="0.2">
      <c r="A73" s="12"/>
      <c r="B73" s="86"/>
      <c r="C73" s="86"/>
      <c r="D73" s="86"/>
      <c r="E73" s="12"/>
      <c r="F73" s="12"/>
      <c r="G73" s="12"/>
      <c r="H73" s="12"/>
      <c r="I73" s="12"/>
      <c r="J73" s="89"/>
      <c r="K73" s="90"/>
    </row>
    <row r="74" spans="1:13" ht="16.5" customHeight="1" x14ac:dyDescent="0.2">
      <c r="A74" s="12"/>
      <c r="B74" s="86"/>
      <c r="C74" s="86"/>
      <c r="D74" s="86"/>
      <c r="E74" s="12"/>
      <c r="F74" s="12"/>
      <c r="G74" s="12"/>
      <c r="H74" s="12"/>
      <c r="I74" s="12"/>
      <c r="J74" s="89"/>
      <c r="K74" s="90"/>
    </row>
    <row r="75" spans="1:13" ht="16.5" customHeight="1" x14ac:dyDescent="0.2">
      <c r="E75" s="12"/>
      <c r="F75" s="12"/>
      <c r="G75" s="12"/>
      <c r="H75" s="12"/>
      <c r="I75" s="12"/>
      <c r="J75" s="12"/>
      <c r="K75" s="91"/>
    </row>
    <row r="76" spans="1:13" ht="16.5" customHeight="1" x14ac:dyDescent="0.25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88"/>
    </row>
    <row r="77" spans="1:13" ht="16.5" customHeight="1" x14ac:dyDescent="0.25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88"/>
    </row>
    <row r="78" spans="1:13" ht="16.5" customHeight="1" x14ac:dyDescent="0.2">
      <c r="A78" s="92"/>
      <c r="B78" s="92"/>
      <c r="C78" s="92"/>
      <c r="D78" s="92"/>
      <c r="E78" s="92"/>
      <c r="F78" s="92"/>
      <c r="G78" s="92"/>
      <c r="H78" s="3"/>
      <c r="I78" s="3"/>
      <c r="J78" s="12"/>
      <c r="K78" s="3"/>
    </row>
    <row r="79" spans="1:13" ht="21" customHeight="1" x14ac:dyDescent="0.25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88"/>
    </row>
    <row r="80" spans="1:13" ht="15.75" customHeight="1" x14ac:dyDescent="0.25">
      <c r="A80" s="12"/>
      <c r="B80" s="86"/>
      <c r="C80" s="86"/>
      <c r="D80" s="86"/>
      <c r="E80" s="12"/>
      <c r="F80" s="12"/>
      <c r="G80" s="12"/>
      <c r="H80" s="12"/>
      <c r="I80" s="12"/>
      <c r="J80" s="93"/>
      <c r="K80" s="94"/>
    </row>
    <row r="81" spans="1:11" ht="16.5" customHeight="1" x14ac:dyDescent="0.25">
      <c r="A81" s="12"/>
      <c r="B81" s="12"/>
      <c r="C81" s="12"/>
      <c r="D81" s="12"/>
      <c r="E81" s="12"/>
      <c r="F81" s="12" t="s">
        <v>65</v>
      </c>
      <c r="G81" s="12"/>
      <c r="H81" s="12"/>
      <c r="I81" s="12"/>
      <c r="J81" s="12"/>
      <c r="K81" s="88"/>
    </row>
    <row r="82" spans="1:11" ht="16.5" customHeight="1" x14ac:dyDescent="0.25">
      <c r="A82" s="12"/>
      <c r="E82" s="12"/>
      <c r="F82" s="12"/>
      <c r="G82" s="12"/>
      <c r="I82" s="12"/>
      <c r="J82" s="12"/>
      <c r="K82" s="88"/>
    </row>
    <row r="83" spans="1:11" ht="16.5" customHeight="1" x14ac:dyDescent="0.25">
      <c r="E83" s="12"/>
      <c r="F83" s="12"/>
      <c r="G83" s="12"/>
      <c r="H83" s="12"/>
      <c r="I83" s="12"/>
      <c r="J83" s="12"/>
    </row>
    <row r="84" spans="1:11" ht="13.5" customHeight="1" x14ac:dyDescent="0.25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88"/>
    </row>
    <row r="85" spans="1:11" ht="15" customHeight="1" x14ac:dyDescent="0.25"/>
    <row r="86" spans="1:11" ht="12.75" x14ac:dyDescent="0.2">
      <c r="A86" s="96"/>
      <c r="B86" s="96"/>
      <c r="C86" s="96"/>
      <c r="D86" s="96"/>
      <c r="E86" s="96"/>
      <c r="F86" s="96"/>
      <c r="G86" s="96"/>
      <c r="H86" s="97"/>
      <c r="I86" s="97"/>
      <c r="K86" s="3"/>
    </row>
    <row r="87" spans="1:11" x14ac:dyDescent="0.25">
      <c r="B87" s="12"/>
      <c r="C87" s="12"/>
      <c r="D87" s="12"/>
      <c r="E87" s="12"/>
      <c r="F87" s="12"/>
      <c r="J87" s="12"/>
      <c r="K87" s="88"/>
    </row>
    <row r="93" spans="1:11" x14ac:dyDescent="0.25">
      <c r="B93" s="2"/>
      <c r="C93" s="2"/>
      <c r="D93" s="2"/>
      <c r="K93" s="98"/>
    </row>
    <row r="94" spans="1:11" x14ac:dyDescent="0.25">
      <c r="B94" s="2"/>
      <c r="C94" s="2"/>
      <c r="D94" s="2"/>
      <c r="K94" s="98"/>
    </row>
    <row r="95" spans="1:11" x14ac:dyDescent="0.25">
      <c r="B95" s="2"/>
      <c r="C95" s="2"/>
      <c r="D95" s="2"/>
      <c r="K95" s="98"/>
    </row>
    <row r="96" spans="1:11" x14ac:dyDescent="0.25">
      <c r="B96" s="2"/>
      <c r="C96" s="2"/>
      <c r="D96" s="2"/>
      <c r="K96" s="98"/>
    </row>
    <row r="97" spans="2:11" x14ac:dyDescent="0.25">
      <c r="B97" s="2"/>
      <c r="C97" s="2"/>
      <c r="D97" s="2"/>
      <c r="K97" s="98"/>
    </row>
    <row r="98" spans="2:11" x14ac:dyDescent="0.25">
      <c r="B98" s="2"/>
      <c r="C98" s="2"/>
      <c r="D98" s="2"/>
      <c r="K98" s="98"/>
    </row>
    <row r="99" spans="2:11" x14ac:dyDescent="0.25">
      <c r="B99" s="2"/>
      <c r="C99" s="2"/>
      <c r="D99" s="2"/>
      <c r="K99" s="98"/>
    </row>
    <row r="100" spans="2:11" x14ac:dyDescent="0.25">
      <c r="B100" s="2"/>
      <c r="C100" s="2"/>
      <c r="D100" s="2"/>
      <c r="K100" s="98"/>
    </row>
    <row r="101" spans="2:11" x14ac:dyDescent="0.25">
      <c r="B101" s="2"/>
      <c r="C101" s="2"/>
      <c r="D101" s="2"/>
      <c r="K101" s="98"/>
    </row>
    <row r="102" spans="2:11" x14ac:dyDescent="0.25">
      <c r="B102" s="2"/>
      <c r="C102" s="2"/>
      <c r="D102" s="2"/>
      <c r="K102" s="98"/>
    </row>
    <row r="103" spans="2:11" x14ac:dyDescent="0.25">
      <c r="B103" s="2"/>
      <c r="C103" s="2"/>
      <c r="D103" s="2"/>
      <c r="K103" s="98"/>
    </row>
    <row r="104" spans="2:11" x14ac:dyDescent="0.25">
      <c r="B104" s="2"/>
      <c r="C104" s="2"/>
      <c r="D104" s="2"/>
      <c r="K104" s="98"/>
    </row>
    <row r="105" spans="2:11" x14ac:dyDescent="0.25">
      <c r="B105" s="2"/>
      <c r="C105" s="2"/>
      <c r="D105" s="2"/>
      <c r="K105" s="98"/>
    </row>
    <row r="106" spans="2:11" x14ac:dyDescent="0.25">
      <c r="B106" s="2"/>
      <c r="C106" s="2"/>
      <c r="D106" s="2"/>
      <c r="K106" s="98"/>
    </row>
    <row r="107" spans="2:11" x14ac:dyDescent="0.25">
      <c r="B107" s="2"/>
      <c r="C107" s="2"/>
      <c r="D107" s="2"/>
      <c r="K107" s="98"/>
    </row>
    <row r="108" spans="2:11" x14ac:dyDescent="0.25">
      <c r="B108" s="2"/>
      <c r="C108" s="2"/>
      <c r="D108" s="2"/>
      <c r="K108" s="98"/>
    </row>
    <row r="109" spans="2:11" x14ac:dyDescent="0.25">
      <c r="B109" s="2"/>
      <c r="C109" s="2"/>
      <c r="D109" s="2"/>
      <c r="K109" s="98"/>
    </row>
    <row r="110" spans="2:11" x14ac:dyDescent="0.25">
      <c r="B110" s="2"/>
      <c r="C110" s="2"/>
      <c r="D110" s="2"/>
      <c r="K110" s="98"/>
    </row>
    <row r="111" spans="2:11" x14ac:dyDescent="0.25">
      <c r="B111" s="2"/>
      <c r="C111" s="2"/>
      <c r="D111" s="2"/>
      <c r="K111" s="98"/>
    </row>
    <row r="112" spans="2:11" x14ac:dyDescent="0.25">
      <c r="B112" s="2"/>
      <c r="C112" s="2"/>
      <c r="D112" s="2"/>
      <c r="K112" s="98"/>
    </row>
    <row r="113" spans="2:11" x14ac:dyDescent="0.25">
      <c r="B113" s="2"/>
      <c r="C113" s="2"/>
      <c r="D113" s="2"/>
      <c r="K113" s="98"/>
    </row>
    <row r="114" spans="2:11" x14ac:dyDescent="0.25">
      <c r="B114" s="2"/>
      <c r="C114" s="2"/>
      <c r="D114" s="2"/>
      <c r="K114" s="98"/>
    </row>
    <row r="115" spans="2:11" x14ac:dyDescent="0.25">
      <c r="B115" s="2"/>
      <c r="C115" s="2"/>
      <c r="D115" s="2"/>
      <c r="K115" s="98"/>
    </row>
    <row r="116" spans="2:11" x14ac:dyDescent="0.25">
      <c r="B116" s="2"/>
      <c r="C116" s="2"/>
      <c r="D116" s="2"/>
      <c r="K116" s="98"/>
    </row>
    <row r="117" spans="2:11" x14ac:dyDescent="0.25">
      <c r="B117" s="2"/>
      <c r="C117" s="2"/>
      <c r="D117" s="2"/>
      <c r="K117" s="98"/>
    </row>
    <row r="118" spans="2:11" x14ac:dyDescent="0.25">
      <c r="B118" s="2"/>
      <c r="C118" s="2"/>
      <c r="D118" s="2"/>
      <c r="K118" s="98"/>
    </row>
    <row r="119" spans="2:11" x14ac:dyDescent="0.25">
      <c r="B119" s="2"/>
      <c r="C119" s="2"/>
      <c r="D119" s="2"/>
      <c r="K119" s="98"/>
    </row>
    <row r="120" spans="2:11" x14ac:dyDescent="0.25">
      <c r="B120" s="2"/>
      <c r="C120" s="2"/>
      <c r="D120" s="2"/>
      <c r="K120" s="98"/>
    </row>
    <row r="121" spans="2:11" x14ac:dyDescent="0.25">
      <c r="B121" s="2"/>
      <c r="C121" s="2"/>
      <c r="D121" s="2"/>
      <c r="K121" s="98"/>
    </row>
    <row r="122" spans="2:11" x14ac:dyDescent="0.25">
      <c r="B122" s="2"/>
      <c r="C122" s="2"/>
      <c r="D122" s="2"/>
      <c r="K122" s="98"/>
    </row>
    <row r="123" spans="2:11" x14ac:dyDescent="0.25">
      <c r="B123" s="2"/>
      <c r="C123" s="2"/>
      <c r="D123" s="2"/>
      <c r="K123" s="98"/>
    </row>
    <row r="124" spans="2:11" x14ac:dyDescent="0.25">
      <c r="B124" s="2"/>
      <c r="C124" s="2"/>
      <c r="D124" s="2"/>
      <c r="K124" s="98"/>
    </row>
    <row r="125" spans="2:11" x14ac:dyDescent="0.25">
      <c r="B125" s="2"/>
      <c r="C125" s="2"/>
      <c r="D125" s="2"/>
      <c r="K125" s="98"/>
    </row>
    <row r="126" spans="2:11" x14ac:dyDescent="0.25">
      <c r="B126" s="2"/>
      <c r="C126" s="2"/>
      <c r="D126" s="2"/>
      <c r="K126" s="98"/>
    </row>
    <row r="127" spans="2:11" x14ac:dyDescent="0.25">
      <c r="B127" s="2"/>
      <c r="C127" s="2"/>
      <c r="D127" s="2"/>
      <c r="K127" s="98"/>
    </row>
    <row r="128" spans="2:11" x14ac:dyDescent="0.25">
      <c r="B128" s="2"/>
      <c r="C128" s="2"/>
      <c r="D128" s="2"/>
      <c r="K128" s="98"/>
    </row>
    <row r="129" spans="2:11" x14ac:dyDescent="0.25">
      <c r="B129" s="2"/>
      <c r="C129" s="2"/>
      <c r="D129" s="2"/>
      <c r="K129" s="98"/>
    </row>
    <row r="130" spans="2:11" x14ac:dyDescent="0.25">
      <c r="B130" s="2"/>
      <c r="C130" s="2"/>
      <c r="D130" s="2"/>
      <c r="K130" s="98"/>
    </row>
    <row r="131" spans="2:11" x14ac:dyDescent="0.25">
      <c r="B131" s="2"/>
      <c r="C131" s="2"/>
      <c r="D131" s="2"/>
      <c r="K131" s="98"/>
    </row>
    <row r="132" spans="2:11" x14ac:dyDescent="0.25">
      <c r="B132" s="2"/>
      <c r="C132" s="2"/>
      <c r="D132" s="2"/>
      <c r="K132" s="98"/>
    </row>
    <row r="133" spans="2:11" x14ac:dyDescent="0.25">
      <c r="B133" s="2"/>
      <c r="C133" s="2"/>
      <c r="D133" s="2"/>
      <c r="K133" s="98"/>
    </row>
    <row r="134" spans="2:11" x14ac:dyDescent="0.25">
      <c r="B134" s="2"/>
      <c r="C134" s="2"/>
      <c r="D134" s="2"/>
      <c r="K134" s="98"/>
    </row>
    <row r="135" spans="2:11" x14ac:dyDescent="0.25">
      <c r="B135" s="2"/>
      <c r="C135" s="2"/>
      <c r="D135" s="2"/>
      <c r="K135" s="98"/>
    </row>
    <row r="136" spans="2:11" x14ac:dyDescent="0.25">
      <c r="B136" s="2"/>
      <c r="C136" s="2"/>
      <c r="D136" s="2"/>
      <c r="K136" s="98"/>
    </row>
    <row r="137" spans="2:11" x14ac:dyDescent="0.25">
      <c r="B137" s="2"/>
      <c r="C137" s="2"/>
      <c r="D137" s="2"/>
      <c r="K137" s="98"/>
    </row>
    <row r="138" spans="2:11" x14ac:dyDescent="0.25">
      <c r="B138" s="2"/>
      <c r="C138" s="2"/>
      <c r="D138" s="2"/>
      <c r="K138" s="98"/>
    </row>
    <row r="139" spans="2:11" x14ac:dyDescent="0.25">
      <c r="B139" s="2"/>
      <c r="C139" s="2"/>
      <c r="D139" s="2"/>
      <c r="K139" s="98"/>
    </row>
    <row r="140" spans="2:11" x14ac:dyDescent="0.25">
      <c r="B140" s="2"/>
      <c r="C140" s="2"/>
      <c r="D140" s="2"/>
      <c r="K140" s="98"/>
    </row>
    <row r="141" spans="2:11" x14ac:dyDescent="0.25">
      <c r="B141" s="2"/>
      <c r="C141" s="2"/>
      <c r="D141" s="2"/>
      <c r="K141" s="98"/>
    </row>
    <row r="142" spans="2:11" x14ac:dyDescent="0.25">
      <c r="B142" s="2"/>
      <c r="C142" s="2"/>
      <c r="D142" s="2"/>
      <c r="K142" s="98"/>
    </row>
    <row r="143" spans="2:11" x14ac:dyDescent="0.25">
      <c r="B143" s="2"/>
      <c r="C143" s="2"/>
      <c r="D143" s="2"/>
      <c r="K143" s="98"/>
    </row>
    <row r="144" spans="2:11" x14ac:dyDescent="0.25">
      <c r="B144" s="2"/>
      <c r="C144" s="2"/>
      <c r="D144" s="2"/>
      <c r="K144" s="98"/>
    </row>
    <row r="145" spans="2:11" x14ac:dyDescent="0.25">
      <c r="B145" s="2"/>
      <c r="C145" s="2"/>
      <c r="D145" s="2"/>
      <c r="K145" s="98"/>
    </row>
    <row r="146" spans="2:11" x14ac:dyDescent="0.25">
      <c r="B146" s="2"/>
      <c r="C146" s="2"/>
      <c r="D146" s="2"/>
      <c r="K146" s="98"/>
    </row>
    <row r="147" spans="2:11" x14ac:dyDescent="0.25">
      <c r="B147" s="2"/>
      <c r="C147" s="2"/>
      <c r="D147" s="2"/>
      <c r="K147" s="98"/>
    </row>
    <row r="148" spans="2:11" x14ac:dyDescent="0.25">
      <c r="B148" s="2"/>
      <c r="C148" s="2"/>
      <c r="D148" s="2"/>
      <c r="K148" s="98"/>
    </row>
    <row r="149" spans="2:11" x14ac:dyDescent="0.25">
      <c r="B149" s="2"/>
      <c r="C149" s="2"/>
      <c r="D149" s="2"/>
      <c r="K149" s="98"/>
    </row>
    <row r="150" spans="2:11" x14ac:dyDescent="0.25">
      <c r="B150" s="2"/>
      <c r="C150" s="2"/>
      <c r="D150" s="2"/>
      <c r="K150" s="98"/>
    </row>
    <row r="151" spans="2:11" x14ac:dyDescent="0.25">
      <c r="B151" s="2"/>
      <c r="C151" s="2"/>
      <c r="D151" s="2"/>
      <c r="K151" s="98"/>
    </row>
    <row r="152" spans="2:11" x14ac:dyDescent="0.25">
      <c r="B152" s="2"/>
      <c r="C152" s="2"/>
      <c r="D152" s="2"/>
      <c r="K152" s="98"/>
    </row>
    <row r="153" spans="2:11" x14ac:dyDescent="0.25">
      <c r="B153" s="2"/>
      <c r="C153" s="2"/>
      <c r="D153" s="2"/>
      <c r="K153" s="98"/>
    </row>
    <row r="154" spans="2:11" x14ac:dyDescent="0.25">
      <c r="B154" s="2"/>
      <c r="C154" s="2"/>
      <c r="D154" s="2"/>
      <c r="K154" s="98"/>
    </row>
    <row r="155" spans="2:11" x14ac:dyDescent="0.25">
      <c r="B155" s="2"/>
      <c r="C155" s="2"/>
      <c r="D155" s="2"/>
      <c r="K155" s="98"/>
    </row>
    <row r="156" spans="2:11" x14ac:dyDescent="0.25">
      <c r="B156" s="2"/>
      <c r="C156" s="2"/>
      <c r="D156" s="2"/>
      <c r="K156" s="98"/>
    </row>
    <row r="157" spans="2:11" x14ac:dyDescent="0.25">
      <c r="B157" s="2"/>
      <c r="C157" s="2"/>
      <c r="D157" s="2"/>
      <c r="K157" s="98"/>
    </row>
    <row r="158" spans="2:11" x14ac:dyDescent="0.25">
      <c r="B158" s="2"/>
      <c r="C158" s="2"/>
      <c r="D158" s="2"/>
    </row>
    <row r="159" spans="2:11" x14ac:dyDescent="0.25">
      <c r="B159" s="2"/>
      <c r="C159" s="2"/>
      <c r="D159" s="2"/>
    </row>
    <row r="160" spans="2:11" x14ac:dyDescent="0.25">
      <c r="B160" s="2"/>
      <c r="C160" s="2"/>
      <c r="D160" s="2"/>
    </row>
    <row r="161" spans="2:4" x14ac:dyDescent="0.25">
      <c r="B161" s="2"/>
      <c r="C161" s="2"/>
      <c r="D161" s="2"/>
    </row>
    <row r="162" spans="2:4" x14ac:dyDescent="0.25">
      <c r="B162" s="2"/>
      <c r="C162" s="2"/>
      <c r="D162" s="2"/>
    </row>
    <row r="163" spans="2:4" x14ac:dyDescent="0.25">
      <c r="B163" s="2"/>
      <c r="C163" s="2"/>
      <c r="D163" s="2"/>
    </row>
    <row r="164" spans="2:4" x14ac:dyDescent="0.25">
      <c r="B164" s="2"/>
      <c r="C164" s="2"/>
      <c r="D164" s="2"/>
    </row>
    <row r="165" spans="2:4" x14ac:dyDescent="0.25">
      <c r="B165" s="2"/>
      <c r="C165" s="2"/>
      <c r="D165" s="2"/>
    </row>
    <row r="166" spans="2:4" x14ac:dyDescent="0.25">
      <c r="B166" s="2"/>
      <c r="C166" s="2"/>
      <c r="D166" s="2"/>
    </row>
    <row r="167" spans="2:4" x14ac:dyDescent="0.25">
      <c r="B167" s="2"/>
      <c r="C167" s="2"/>
      <c r="D167" s="2"/>
    </row>
    <row r="168" spans="2:4" x14ac:dyDescent="0.25">
      <c r="B168" s="2"/>
      <c r="C168" s="2"/>
      <c r="D168" s="2"/>
    </row>
    <row r="169" spans="2:4" x14ac:dyDescent="0.25">
      <c r="B169" s="2"/>
      <c r="C169" s="2"/>
      <c r="D169" s="2"/>
    </row>
    <row r="170" spans="2:4" x14ac:dyDescent="0.25">
      <c r="B170" s="2"/>
      <c r="C170" s="2"/>
      <c r="D170" s="2"/>
    </row>
    <row r="171" spans="2:4" x14ac:dyDescent="0.25">
      <c r="B171" s="2"/>
      <c r="C171" s="2"/>
      <c r="D171" s="2"/>
    </row>
    <row r="172" spans="2:4" x14ac:dyDescent="0.25">
      <c r="B172" s="2"/>
      <c r="C172" s="2"/>
      <c r="D172" s="2"/>
    </row>
    <row r="173" spans="2:4" x14ac:dyDescent="0.25">
      <c r="B173" s="2"/>
      <c r="C173" s="2"/>
      <c r="D173" s="2"/>
    </row>
    <row r="174" spans="2:4" x14ac:dyDescent="0.25">
      <c r="B174" s="2"/>
      <c r="C174" s="2"/>
      <c r="D174" s="2"/>
    </row>
    <row r="175" spans="2:4" x14ac:dyDescent="0.25">
      <c r="B175" s="2"/>
      <c r="C175" s="2"/>
      <c r="D175" s="2"/>
    </row>
    <row r="176" spans="2:4" x14ac:dyDescent="0.25">
      <c r="B176" s="2"/>
      <c r="C176" s="2"/>
      <c r="D176" s="2"/>
    </row>
    <row r="177" spans="2:4" x14ac:dyDescent="0.25">
      <c r="B177" s="2"/>
      <c r="C177" s="2"/>
      <c r="D177" s="2"/>
    </row>
    <row r="178" spans="2:4" x14ac:dyDescent="0.25">
      <c r="B178" s="2"/>
      <c r="C178" s="2"/>
      <c r="D178" s="2"/>
    </row>
    <row r="179" spans="2:4" x14ac:dyDescent="0.25">
      <c r="B179" s="2"/>
      <c r="C179" s="2"/>
      <c r="D179" s="2"/>
    </row>
    <row r="180" spans="2:4" x14ac:dyDescent="0.25">
      <c r="B180" s="2"/>
      <c r="C180" s="2"/>
      <c r="D180" s="2"/>
    </row>
    <row r="181" spans="2:4" x14ac:dyDescent="0.25">
      <c r="B181" s="2"/>
      <c r="C181" s="2"/>
      <c r="D181" s="2"/>
    </row>
    <row r="182" spans="2:4" x14ac:dyDescent="0.25">
      <c r="B182" s="2"/>
      <c r="C182" s="2"/>
      <c r="D182" s="2"/>
    </row>
  </sheetData>
  <mergeCells count="12">
    <mergeCell ref="B20:F20"/>
    <mergeCell ref="C21:F21"/>
    <mergeCell ref="A69:K69"/>
    <mergeCell ref="A78:G78"/>
    <mergeCell ref="A86:G86"/>
    <mergeCell ref="A1:K1"/>
    <mergeCell ref="B3:K3"/>
    <mergeCell ref="B4:K4"/>
    <mergeCell ref="B5:K5"/>
    <mergeCell ref="A7:G8"/>
    <mergeCell ref="H7:I8"/>
    <mergeCell ref="J7:K8"/>
  </mergeCells>
  <pageMargins left="0.7" right="0.7" top="0.75" bottom="0.75" header="0.3" footer="0.3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DELEGACION13</dc:creator>
  <cp:lastModifiedBy>DELEGACION13</cp:lastModifiedBy>
  <dcterms:created xsi:type="dcterms:W3CDTF">2024-03-15T23:38:03Z</dcterms:created>
  <dcterms:modified xsi:type="dcterms:W3CDTF">2024-03-15T23:38:43Z</dcterms:modified>
</cp:coreProperties>
</file>